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drawings/drawing10.xml" ContentType="application/vnd.openxmlformats-officedocument.drawing+xml"/>
  <Override PartName="/xl/charts/chart11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11.xml" ContentType="application/vnd.openxmlformats-officedocument.drawing+xml"/>
  <Override PartName="/xl/charts/chart12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2.xml" ContentType="application/vnd.openxmlformats-officedocument.drawing+xml"/>
  <Override PartName="/xl/charts/chart13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reagov-my.sharepoint.com/personal/fabio_iacobini_crea_gov_it/Documents/Annuario dell'agricoltura italiana 2020/INVIATI al Grafico/"/>
    </mc:Choice>
  </mc:AlternateContent>
  <xr:revisionPtr revIDLastSave="115" documentId="8_{8F34C78B-702F-4039-A6F5-F2BD8DF93CF5}" xr6:coauthVersionLast="47" xr6:coauthVersionMax="47" xr10:uidLastSave="{09B79A51-0456-44DE-A1E8-A64C5A4F1B49}"/>
  <bookViews>
    <workbookView xWindow="-110" yWindow="-110" windowWidth="19420" windowHeight="10560" tabRatio="882" xr2:uid="{00000000-000D-0000-FFFF-FFFF00000000}"/>
  </bookViews>
  <sheets>
    <sheet name="f1" sheetId="2" r:id="rId1"/>
    <sheet name="f2" sheetId="3" r:id="rId2"/>
    <sheet name="f3" sheetId="1" r:id="rId3"/>
    <sheet name="f4" sheetId="4" r:id="rId4"/>
    <sheet name="f5" sheetId="5" r:id="rId5"/>
    <sheet name="f6" sheetId="6" r:id="rId6"/>
    <sheet name="t1" sheetId="7" r:id="rId7"/>
    <sheet name="t2" sheetId="8" r:id="rId8"/>
    <sheet name="t3" sheetId="9" r:id="rId9"/>
    <sheet name="t4" sheetId="10" r:id="rId10"/>
    <sheet name="f7" sheetId="11" r:id="rId11"/>
    <sheet name="f8" sheetId="17" r:id="rId12"/>
    <sheet name="t5" sheetId="12" r:id="rId13"/>
    <sheet name="t6" sheetId="13" r:id="rId14"/>
    <sheet name="f9" sheetId="14" r:id="rId15"/>
    <sheet name="f10" sheetId="15" r:id="rId16"/>
    <sheet name="f11" sheetId="16" r:id="rId17"/>
  </sheets>
  <externalReferences>
    <externalReference r:id="rId18"/>
    <externalReference r:id="rId19"/>
  </externalReferences>
  <definedNames>
    <definedName name="_Key1" localSheetId="0" hidden="1">#REF!</definedName>
    <definedName name="_Key1" localSheetId="5" hidden="1">#REF!</definedName>
    <definedName name="_Key1" localSheetId="12" hidden="1">#REF!</definedName>
    <definedName name="_Key1" hidden="1">#REF!</definedName>
    <definedName name="_Order1" hidden="1">255</definedName>
    <definedName name="_Regression_Int" hidden="1">1</definedName>
    <definedName name="_Sort" localSheetId="0" hidden="1">#REF!</definedName>
    <definedName name="_Sort" localSheetId="5" hidden="1">#REF!</definedName>
    <definedName name="_Sort" localSheetId="12" hidden="1">#REF!</definedName>
    <definedName name="_Sort" hidden="1">#REF!</definedName>
    <definedName name="Anno" localSheetId="12">'[1]1.01.1'!$C$3</definedName>
    <definedName name="Anno">'[2]1.01.1'!$C$3</definedName>
    <definedName name="_xlnm.Print_Area" localSheetId="15">'f10'!$A$2:$H$20</definedName>
    <definedName name="_xlnm.Print_Area" localSheetId="16">'f11'!$B$9:$O$26</definedName>
    <definedName name="_xlnm.Print_Area" localSheetId="10">'f7'!$D$2:$Q$33</definedName>
    <definedName name="_xlnm.Print_Area" localSheetId="11">'f8'!$D$1:$Q$35</definedName>
    <definedName name="_xlnm.Print_Area" localSheetId="14">'f9'!$A$1:$E$26</definedName>
    <definedName name="_xlnm.Print_Area" localSheetId="12">'t5'!$A$1:$H$30</definedName>
    <definedName name="_xlnm.Print_Area" localSheetId="13">'t6'!$A$1:$G$16</definedName>
    <definedName name="Area_stampa_MI" localSheetId="0">#REF!</definedName>
    <definedName name="Area_stampa_MI" localSheetId="5">#REF!</definedName>
    <definedName name="Area_stampa_MI" localSheetId="12">#REF!</definedName>
    <definedName name="Area_stampa_MI" localSheetId="13">#REF!</definedName>
    <definedName name="Area_stampa_MI">#REF!</definedName>
    <definedName name="Print_Area_MI" localSheetId="0">#REF!</definedName>
    <definedName name="Print_Area_MI" localSheetId="5">#REF!</definedName>
    <definedName name="Print_Area_MI" localSheetId="12">#REF!</definedName>
    <definedName name="Print_Area_MI" localSheetId="13">#REF!</definedName>
    <definedName name="Print_Area_MI">#REF!</definedName>
    <definedName name="Query2" localSheetId="0">#REF!</definedName>
    <definedName name="Query2" localSheetId="5">#REF!</definedName>
    <definedName name="Query2" localSheetId="12">#REF!</definedName>
    <definedName name="Query2" localSheetId="13">#REF!</definedName>
    <definedName name="Query2">#REF!</definedName>
    <definedName name="Totale_Generale" localSheetId="0">#REF!</definedName>
    <definedName name="Totale_Generale">#REF!</definedName>
    <definedName name="Vista1_C_FINE" hidden="1">10</definedName>
    <definedName name="Vista1_C_INIZIO" hidden="1">1</definedName>
    <definedName name="Vista1_DATASOURCE" hidden="1">"icrf prod"</definedName>
    <definedName name="Vista1_DOMINIO_GENERALE" hidden="1">"MiRAAF"</definedName>
    <definedName name="Vista1_DOMINIO_PARTICOLARE" hidden="1">"ICRF (Access)"</definedName>
    <definedName name="Vista1_NUMERO_COLONNE" hidden="1">10</definedName>
    <definedName name="Vista1_NUMERO_RIGHE" hidden="1">647</definedName>
    <definedName name="Vista1_NumOBJECT_INFO" hidden="1">7</definedName>
    <definedName name="Vista1_NumSQL" hidden="1">2</definedName>
    <definedName name="Vista1_OBJECT_INFO1" hidden="1">"CDG0A000236300E436F64696365207566666963696F07434F445F5546460131010001000000000000000300030051040000040000000100070006000000FFFFFFFF033231340F4E756D65726F2063616D70696F6E65084E554D5F43414D50013001000000000000000000030003005604000004000000010"</definedName>
    <definedName name="Vista1_OBJECT_INFO2" hidden="1">"0070006000000FFFFFFFF03313630095469706F20656E74650B562D564552422D454E54450131010000000000000000000300030034030000040000000100070006000000FFFFFFFF0331353914416E6E6F20646920636F6D70696C617A696F6E650B562D564552422D414E4E4F013001000000010000000"</definedName>
    <definedName name="Vista1_OBJECT_INFO3" hidden="1">"000030003006D0600000400000001000700060000000000000000000000000002393700FFFFFFFF033136311550726F677265737369766F206E656C6C27616E6E6F0C562D564552422D50524F4752013001000000000000000000030003006D060000040000000100070006000000FFFFFFFF033136320C5"</definedName>
    <definedName name="Vista1_OBJECT_INFO4" hidden="1">"469706F2076657262616C650B562D564552422D5449504F0131010000000000000000000300030006040000040000000100070006000000FFFFFFFF0332313521436F646963652070726F646F74746F2028436C61737365207072696D61726961290A434F445F50524F445F3101300100000001000000000"</definedName>
    <definedName name="Vista1_OBJECT_INFO5" hidden="1">"000000000B301000002000000010000000000000000000000000002373000FFFFFFFF033231362A436F646963652070726F646F74746F2028436C61737365207072696D6172696120636F6D706C657461290A434F445F50524F445F320130010001000000000000000000000049020000020000000100000"</definedName>
    <definedName name="Vista1_OBJECT_INFO6" hidden="1">"0FFFFFFFF0332313723436F646963652070726F646F74746F2028436C61737365207365636F6E6461726961290A434F445F50524F445F3301300100010000000000000000000000670200000200000001000000FFFFFFFF033231382C436F646963652070726F646F74746F2028436C61737365207365636"</definedName>
    <definedName name="Vista1_OBJECT_INFO7" hidden="1">"F6E646172696120636F6D706C657461290A434F445F50524F445F3401300100010000000000000000000000FE0100000200000001000000FFFFFFFF00000000064D69524141460D4943524620284163636573732900000100CDG"</definedName>
    <definedName name="Vista1_R_FINE" hidden="1">648</definedName>
    <definedName name="Vista1_R_INIZIO" hidden="1">1</definedName>
    <definedName name="Vista1_SQL1" hidden="1">"SELECT V2_CAMP.V2_C_COD_UFF, V2_CAMP.V2_C_NUM_CAMP, V2_CAMP.V2_C_VERB_ENTE, V2_CAMP.V2_C_VERB_ANNO, V2_CAMP.V2_C_VERB_PROG, V2_CAMP.V2_C_VERB_TIPO, V2_CAMP.V2_C_PROD_CP, V2_CAMP.V2_C_PROD_CPC, V2_CAMP.V2_C_PROD_CS, V2_CAMP.V2_C_PROD_CSP FRO"</definedName>
    <definedName name="Vista1_SQL2" hidden="1">"M V2_CAMP WHERE V2_CAMP.V2_C_VERB_ANNO = 97 AND V2_CAMP.V2_C_PROD_CP = 70  ORDER BY 1 ASC, 8 ASC, 9 ASC, 10 ASC"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2" i="17" l="1"/>
  <c r="L12" i="15"/>
  <c r="M12" i="15" s="1"/>
  <c r="L11" i="15"/>
  <c r="M11" i="15" s="1"/>
  <c r="L10" i="15"/>
  <c r="M10" i="15" s="1"/>
  <c r="L9" i="15"/>
  <c r="M9" i="15" s="1"/>
  <c r="L8" i="15"/>
  <c r="M8" i="15" s="1"/>
  <c r="L7" i="15"/>
  <c r="M7" i="15" s="1"/>
  <c r="L6" i="15"/>
  <c r="M6" i="15" s="1"/>
  <c r="L5" i="15"/>
  <c r="M5" i="15" s="1"/>
  <c r="L4" i="15"/>
  <c r="M4" i="15" s="1"/>
  <c r="E9" i="13"/>
  <c r="C9" i="13"/>
  <c r="B9" i="13"/>
  <c r="E22" i="12"/>
  <c r="C22" i="12"/>
  <c r="B22" i="12"/>
  <c r="B28" i="11"/>
  <c r="B27" i="5" l="1"/>
</calcChain>
</file>

<file path=xl/sharedStrings.xml><?xml version="1.0" encoding="utf-8"?>
<sst xmlns="http://schemas.openxmlformats.org/spreadsheetml/2006/main" count="403" uniqueCount="281">
  <si>
    <t>Prodotti agroalimentari</t>
  </si>
  <si>
    <t>Vino</t>
  </si>
  <si>
    <t>Piemonte</t>
  </si>
  <si>
    <t>Valle d'Aosta</t>
  </si>
  <si>
    <t>Lombardia</t>
  </si>
  <si>
    <t>Liguria</t>
  </si>
  <si>
    <t>Trentino - Alto Adige</t>
  </si>
  <si>
    <t>Veneto</t>
  </si>
  <si>
    <t>Friuli Venezia Giulia</t>
  </si>
  <si>
    <t>Emilia-Romagna</t>
  </si>
  <si>
    <t>Toscana</t>
  </si>
  <si>
    <t>Umbria</t>
  </si>
  <si>
    <t>Marche</t>
  </si>
  <si>
    <t>Lazio</t>
  </si>
  <si>
    <t>Olio di Roma</t>
  </si>
  <si>
    <t>Abruzzo</t>
  </si>
  <si>
    <t>Molise</t>
  </si>
  <si>
    <t>Campania</t>
  </si>
  <si>
    <t>Puglia</t>
  </si>
  <si>
    <t>Basilicata</t>
  </si>
  <si>
    <t>Calabria</t>
  </si>
  <si>
    <t>Sicilia</t>
  </si>
  <si>
    <t>Pistacchio di Raffadali</t>
  </si>
  <si>
    <t>Pesca di Delia</t>
  </si>
  <si>
    <t>Sardegna</t>
  </si>
  <si>
    <t xml:space="preserve">Aggiornamento: 31 ottobre 2021.  </t>
  </si>
  <si>
    <t>Fonte: Qualivita.</t>
  </si>
  <si>
    <t>Panetteria biscotteria 1</t>
  </si>
  <si>
    <t xml:space="preserve">Vegetali </t>
  </si>
  <si>
    <t>Salumi</t>
  </si>
  <si>
    <t>Formaggi</t>
  </si>
  <si>
    <t xml:space="preserve">Condimenti e spezie  2 </t>
  </si>
  <si>
    <t xml:space="preserve">Oli Evo  </t>
  </si>
  <si>
    <t>Carni fresche</t>
  </si>
  <si>
    <t>Paste</t>
  </si>
  <si>
    <t>Pesci e crostacei</t>
  </si>
  <si>
    <t>Prodotti di origine animale</t>
  </si>
  <si>
    <t>Altri  3</t>
  </si>
  <si>
    <t xml:space="preserve">DOP/IGP </t>
  </si>
  <si>
    <t xml:space="preserve">1 Comprende anche il Cioccolato di Modica. </t>
  </si>
  <si>
    <t xml:space="preserve">2  Aceti balsamici, zafferano e sale. </t>
  </si>
  <si>
    <t>3  Liquirizia di Calabria e Olio essenziale di Bergamotto di Reggio Calabria.</t>
  </si>
  <si>
    <t>Fonte: Banca dati e-Ambrosia.</t>
  </si>
  <si>
    <t>Aggionamento: 31 ottobre 2021.</t>
  </si>
  <si>
    <t>Fig. 10.3 - I numeri delle DOP e IGP per principali categorie, 2019</t>
  </si>
  <si>
    <t>Operatori (n.)*</t>
  </si>
  <si>
    <t>Produzione (t)</t>
  </si>
  <si>
    <t>Valore della produzione (milioni di euro)</t>
  </si>
  <si>
    <t>Ortofrutticoli e cereali</t>
  </si>
  <si>
    <t>Oli d'oliva</t>
  </si>
  <si>
    <t>Aceti balsamici</t>
  </si>
  <si>
    <t xml:space="preserve">Carni fresche </t>
  </si>
  <si>
    <t xml:space="preserve">Altri prodotti* </t>
  </si>
  <si>
    <t>* Compresi gli aceti balsamici.</t>
  </si>
  <si>
    <t>Altri prodotti</t>
  </si>
  <si>
    <t>* ISTAT, Prodotti agroalimentari DOP, IGP e STG, anno 2019.</t>
  </si>
  <si>
    <t xml:space="preserve">Fonte: Qualivita-Ismea </t>
  </si>
  <si>
    <t>Fig. 10.4</t>
  </si>
  <si>
    <t>vino da tavola</t>
  </si>
  <si>
    <t>vino DOP</t>
  </si>
  <si>
    <t>vino IGP</t>
  </si>
  <si>
    <t xml:space="preserve"> Italia</t>
  </si>
  <si>
    <t xml:space="preserve">  Piemonte</t>
  </si>
  <si>
    <t>-</t>
  </si>
  <si>
    <t xml:space="preserve">  Valle d'Aosta </t>
  </si>
  <si>
    <t xml:space="preserve">  Liguria</t>
  </si>
  <si>
    <t xml:space="preserve">  Lombardia</t>
  </si>
  <si>
    <t xml:space="preserve">  Trentino-Alto Adige</t>
  </si>
  <si>
    <t xml:space="preserve">  Veneto</t>
  </si>
  <si>
    <t xml:space="preserve">  Friuli Venezia Giulia</t>
  </si>
  <si>
    <t xml:space="preserve">  Emilia-Romagna</t>
  </si>
  <si>
    <t xml:space="preserve">  Toscana</t>
  </si>
  <si>
    <t xml:space="preserve">  Umbria</t>
  </si>
  <si>
    <t xml:space="preserve">  Marche</t>
  </si>
  <si>
    <t xml:space="preserve">  Lazio</t>
  </si>
  <si>
    <t xml:space="preserve">  Abruzzo</t>
  </si>
  <si>
    <t xml:space="preserve">  Molise</t>
  </si>
  <si>
    <t xml:space="preserve">  Campania</t>
  </si>
  <si>
    <t xml:space="preserve">  Puglia</t>
  </si>
  <si>
    <t xml:space="preserve">  Basilicata</t>
  </si>
  <si>
    <t xml:space="preserve">  Calabria</t>
  </si>
  <si>
    <t xml:space="preserve">  Sicilia</t>
  </si>
  <si>
    <t xml:space="preserve">  Sardegna</t>
  </si>
  <si>
    <t>ITALIA</t>
  </si>
  <si>
    <t>Fonte: ISTAT.</t>
  </si>
  <si>
    <t>Fig. 10.5 - Prodotti agroalimentari tradizionali per regione (n.), 2021</t>
  </si>
  <si>
    <t>Regioni</t>
  </si>
  <si>
    <t>Totale</t>
  </si>
  <si>
    <t>Trento</t>
  </si>
  <si>
    <t>Bolzano</t>
  </si>
  <si>
    <t xml:space="preserve">ITALIA </t>
  </si>
  <si>
    <t xml:space="preserve"> </t>
  </si>
  <si>
    <t>Fonte: 21° revisione dell'elenco nazionale dei prodotti agroalimentari tradizionali, decreto MIPAAF  3 marzo 2021</t>
  </si>
  <si>
    <t>Fig. 10.6 - Prodotti agroalimentari tradizionali per categoria (n.), 2021</t>
  </si>
  <si>
    <t>Categorie</t>
  </si>
  <si>
    <t>PAT</t>
  </si>
  <si>
    <t>Birre</t>
  </si>
  <si>
    <t>Condimenti</t>
  </si>
  <si>
    <t>Grassi (burro, margarina, oli)</t>
  </si>
  <si>
    <t>Bevande analcoliche, distillati e liquori</t>
  </si>
  <si>
    <t xml:space="preserve">Pesci, molluschi e crostacei </t>
  </si>
  <si>
    <t>Prodotti di origine animale (miele, lattiero-caseari)</t>
  </si>
  <si>
    <t>Prodotti della gastronomia</t>
  </si>
  <si>
    <t>Carni (e frattaglie) fresche e preparate</t>
  </si>
  <si>
    <t>Vegetali naturali o trasformati</t>
  </si>
  <si>
    <t>Paste fresche, panetteria, biscotteria, pasticceria e confetteria</t>
  </si>
  <si>
    <t>Fonte: 21° revisione dell'elenco nazionale dei prodotti agroalimentari tradizionali, decreto MIPAAF 3 marzo 2021</t>
  </si>
  <si>
    <t>Tab. 10.1 - OPERATORI BIOLOGICI PER REGIONE, 2020</t>
  </si>
  <si>
    <t>Produttori
esclusivi</t>
  </si>
  <si>
    <t>Produttori/
trasformatori</t>
  </si>
  <si>
    <t>Trasformatori esclusivi</t>
  </si>
  <si>
    <t>n.</t>
  </si>
  <si>
    <t>var. % 2020/19</t>
  </si>
  <si>
    <t>Trentino-Alto Adige</t>
  </si>
  <si>
    <t>Italia</t>
  </si>
  <si>
    <t>Fonte: elaborazioni su dati SINAB.</t>
  </si>
  <si>
    <t>Tab. 10.2 - SUPERFICIE BIOLOGICA PER REGIONE, 2020</t>
  </si>
  <si>
    <t>ha</t>
  </si>
  <si>
    <t>%</t>
  </si>
  <si>
    <t>media az.
(ha)</t>
  </si>
  <si>
    <t>Fonte: elaborazioni su dati SINAB e ISTAT.</t>
  </si>
  <si>
    <t>Tab. 10.3 - SUPERFICI BIOLOGICHE PER ORIENTAMENTO PRODUTTIVO, 2020</t>
  </si>
  <si>
    <t>Orientamento produttivo</t>
  </si>
  <si>
    <t xml:space="preserve">SAU </t>
  </si>
  <si>
    <t>incidenza</t>
  </si>
  <si>
    <t>Var. SAU 2020/19</t>
  </si>
  <si>
    <t>in conversione</t>
  </si>
  <si>
    <t>biologica</t>
  </si>
  <si>
    <t>totale</t>
  </si>
  <si>
    <t>di cui in conversione</t>
  </si>
  <si>
    <t>bio+in conv. / totale</t>
  </si>
  <si>
    <t>Totale seminativi</t>
  </si>
  <si>
    <t>di cui:</t>
  </si>
  <si>
    <t>Cereali</t>
  </si>
  <si>
    <t>Colture proteiche, leguminose, da granella</t>
  </si>
  <si>
    <t>Piante da radice</t>
  </si>
  <si>
    <t>Colture industriali</t>
  </si>
  <si>
    <t>Ortaggi freschi, fragole, funghi coltivati</t>
  </si>
  <si>
    <t>Foraggere</t>
  </si>
  <si>
    <t>Altri seminativi</t>
  </si>
  <si>
    <t>Prati permanenti e pascoli</t>
  </si>
  <si>
    <t>Totale permanenti</t>
  </si>
  <si>
    <t>Frutta in guscio</t>
  </si>
  <si>
    <t>Agrumi</t>
  </si>
  <si>
    <t>Olivo</t>
  </si>
  <si>
    <t>Vite</t>
  </si>
  <si>
    <t>Altre permanenti</t>
  </si>
  <si>
    <t>Terreni a riposo</t>
  </si>
  <si>
    <t xml:space="preserve">Fonte: elaborazioni su dati SINAB </t>
  </si>
  <si>
    <t>Tab. 10.4 - Consistenza della zootecnia biologica per specie allevata, 2020</t>
  </si>
  <si>
    <t>n. capi</t>
  </si>
  <si>
    <t>Var. % 2020/19</t>
  </si>
  <si>
    <r>
      <t>% su zootecnia complessiva</t>
    </r>
    <r>
      <rPr>
        <vertAlign val="superscript"/>
        <sz val="10"/>
        <color theme="1"/>
        <rFont val="Calibri"/>
        <family val="2"/>
        <scheme val="minor"/>
      </rPr>
      <t>1</t>
    </r>
  </si>
  <si>
    <r>
      <t>UBA</t>
    </r>
    <r>
      <rPr>
        <vertAlign val="superscript"/>
        <sz val="10"/>
        <color theme="1"/>
        <rFont val="Calibri"/>
        <family val="2"/>
        <scheme val="minor"/>
      </rPr>
      <t>2</t>
    </r>
  </si>
  <si>
    <t>Bovini</t>
  </si>
  <si>
    <t>Ovini</t>
  </si>
  <si>
    <t>Suini</t>
  </si>
  <si>
    <t>Caprini</t>
  </si>
  <si>
    <t>Equini</t>
  </si>
  <si>
    <t>Pollame</t>
  </si>
  <si>
    <t>Api (in numero di arnie)</t>
  </si>
  <si>
    <r>
      <rPr>
        <vertAlign val="super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 xml:space="preserve"> Zootecnia complessiva (consistenza capi) da SPA 2016, ISTAT. </t>
    </r>
  </si>
  <si>
    <r>
      <rPr>
        <vertAlign val="super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 xml:space="preserve"> Le UBA sono stimate sulla base del numero di capi per specie, non essendo disponibili i dati di dettaglio </t>
    </r>
  </si>
  <si>
    <t xml:space="preserve">    sulle diverse categorie di bestiame. </t>
  </si>
  <si>
    <t>Fonte: elaborazioni su dati SINAB</t>
  </si>
  <si>
    <t>Tab. X – Notifiche RASFF riguardanti i prodotti di origine italiana, 2020</t>
  </si>
  <si>
    <t>Fig. 10.7 – Notifiche RASFF riguardanti i prodotti di origine italiana, 2020</t>
  </si>
  <si>
    <t>Categoria di prodotto</t>
  </si>
  <si>
    <t>Notifiche (n.)</t>
  </si>
  <si>
    <t>Cereali e derivati</t>
  </si>
  <si>
    <t>Molluschi bivalvi</t>
  </si>
  <si>
    <t>Carni escluso pollame</t>
  </si>
  <si>
    <t>Frutta e vegetali</t>
  </si>
  <si>
    <t>Latte e derivati</t>
  </si>
  <si>
    <t>Frutta secca e snack</t>
  </si>
  <si>
    <t>Alimentazione animale</t>
  </si>
  <si>
    <t>Zuppe, brodi, minestre, sughi</t>
  </si>
  <si>
    <t>Pesci e prodotti della pesca</t>
  </si>
  <si>
    <t>Piatti pronti e snacks</t>
  </si>
  <si>
    <t>Cibi dietetetici e integratori alimentari</t>
  </si>
  <si>
    <t>Grassi e oli</t>
  </si>
  <si>
    <t>Bevande non alcoliche</t>
  </si>
  <si>
    <t>Dolciuni</t>
  </si>
  <si>
    <t>Preparazioni di cacao, caffè e tè</t>
  </si>
  <si>
    <t>Gelati e dessert</t>
  </si>
  <si>
    <t>Materiali a contatto con alimenti</t>
  </si>
  <si>
    <t>Uova e prodotti a base di uova</t>
  </si>
  <si>
    <t>Additivi  e coloranti</t>
  </si>
  <si>
    <t>Acque minerali</t>
  </si>
  <si>
    <t>Fonte: Ministero della Salute, Relazione annuale RASFF, 2020.</t>
  </si>
  <si>
    <t>Tab. X – Categorie di pericoli riguardanti prodotti di origine italiana, 2020</t>
  </si>
  <si>
    <t>Tipologia di rischio</t>
  </si>
  <si>
    <t>Fig. 10.8 – Categorie di pericoli riguardanti prodotti di origine italiana, 2020</t>
  </si>
  <si>
    <t>Patogeni</t>
  </si>
  <si>
    <t>Contaminazioni microbiologiche</t>
  </si>
  <si>
    <t>Residui di pesticidi</t>
  </si>
  <si>
    <t>Micotossine</t>
  </si>
  <si>
    <t>Allergeni</t>
  </si>
  <si>
    <t>Metalli pesanti</t>
  </si>
  <si>
    <t>Corpi estranei</t>
  </si>
  <si>
    <t>Residui di farmaci veterinari</t>
  </si>
  <si>
    <t>Altro</t>
  </si>
  <si>
    <t>Tossine naturali</t>
  </si>
  <si>
    <t>Controlli insufficienti</t>
  </si>
  <si>
    <t>Contaminanti biologici</t>
  </si>
  <si>
    <t>Additivi e aromi</t>
  </si>
  <si>
    <t>Novel food</t>
  </si>
  <si>
    <t>Irregolarità nell'etichettatura</t>
  </si>
  <si>
    <t>Migrazioni</t>
  </si>
  <si>
    <t>Aspetti organolettici</t>
  </si>
  <si>
    <t>Irregolarità nella confezione</t>
  </si>
  <si>
    <t>Settore</t>
  </si>
  <si>
    <t>Controlli (n.)</t>
  </si>
  <si>
    <t>Operatori controllati
(n.)</t>
  </si>
  <si>
    <t>Operatori irregolari
(%)</t>
  </si>
  <si>
    <t>Prodotti controllati
(n.)</t>
  </si>
  <si>
    <t>Prodotti irregolari*
(%)</t>
  </si>
  <si>
    <t>Campioni irregolari
(%)</t>
  </si>
  <si>
    <t>Vitivinicolo</t>
  </si>
  <si>
    <t>Oli</t>
  </si>
  <si>
    <t>Lattiero-caseario</t>
  </si>
  <si>
    <t>Ortofrutta</t>
  </si>
  <si>
    <t>Carne</t>
  </si>
  <si>
    <t>Uova</t>
  </si>
  <si>
    <t>Conserve vegetali</t>
  </si>
  <si>
    <t>Miele</t>
  </si>
  <si>
    <t>Zuccheri</t>
  </si>
  <si>
    <t>Bevande spiritose</t>
  </si>
  <si>
    <t>Mangimi</t>
  </si>
  <si>
    <t>Fertilizzanti</t>
  </si>
  <si>
    <t>Sementi</t>
  </si>
  <si>
    <t>Prodotti fitosanitari</t>
  </si>
  <si>
    <t>Altri settori **</t>
  </si>
  <si>
    <t>Totale controlli</t>
  </si>
  <si>
    <t>* comprese le irregolarità documentali e di etichettatura.</t>
  </si>
  <si>
    <t xml:space="preserve"> Fonte: MIPAAF. Dipartimento dell'Ispettorato centrale della tutela della qualità e della repressione frodi dei prodotti agroalimentari. Report attività 2020.</t>
  </si>
  <si>
    <t>Prodotti di qualità regolamentata</t>
  </si>
  <si>
    <t>Prodotti a denominazione protetta (DOP/IGP/STG)</t>
  </si>
  <si>
    <t>Vini DOCG, DOC e IGT</t>
  </si>
  <si>
    <t>Prodotti biologici</t>
  </si>
  <si>
    <t>Residuo</t>
  </si>
  <si>
    <t>Ortaggi in piena aria</t>
  </si>
  <si>
    <t>Piante industriali (tabacco,piante tessili e piante da semi oleose)</t>
  </si>
  <si>
    <t>Frutta Fresca</t>
  </si>
  <si>
    <t>Ortaggi in serra</t>
  </si>
  <si>
    <t>Fig. 10.9 - Produzione agricola lasciata in campo per comparto in Italia (t.) - 2020</t>
  </si>
  <si>
    <t>t.</t>
  </si>
  <si>
    <t>Leguminose, patate, tuberi e bulbi</t>
  </si>
  <si>
    <t>Fonte: ISTAT</t>
  </si>
  <si>
    <t>Fig. 10.10  - Residui dei principali prodotti frutticoli ( %) - 2020</t>
  </si>
  <si>
    <t>tonnellate</t>
  </si>
  <si>
    <t>Produzione totale</t>
  </si>
  <si>
    <t>Produzione raccolta</t>
  </si>
  <si>
    <t xml:space="preserve">% residuo su totale </t>
  </si>
  <si>
    <t>Melo</t>
  </si>
  <si>
    <t>Pero</t>
  </si>
  <si>
    <t>Albicocca</t>
  </si>
  <si>
    <t>Ciliegio</t>
  </si>
  <si>
    <t>Pesco</t>
  </si>
  <si>
    <t>Nettarina</t>
  </si>
  <si>
    <t>Susino</t>
  </si>
  <si>
    <t>Nocciolo</t>
  </si>
  <si>
    <t>Kiwi</t>
  </si>
  <si>
    <t>Frutta fresca</t>
  </si>
  <si>
    <t>Fig. 10.11 - Evoluzione della produzione agricola lasciata in campo per alcuni comparti in Italia (%)</t>
  </si>
  <si>
    <r>
      <rPr>
        <vertAlign val="superscript"/>
        <sz val="1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Prodotti dolciari, prodotti ittici, birre, aceti, spezie, bevande nervine, additivi, acque minerali e bevande analcoliche.</t>
    </r>
  </si>
  <si>
    <r>
      <t>Frutta</t>
    </r>
    <r>
      <rPr>
        <i/>
        <vertAlign val="superscript"/>
        <sz val="10"/>
        <rFont val="Calibri"/>
        <family val="2"/>
        <scheme val="minor"/>
      </rPr>
      <t>1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</si>
  <si>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La frutta comprende "frutta da zona temperata", "frutta da zona subtropicale", "piccoli frutti".</t>
    </r>
  </si>
  <si>
    <r>
      <t>1</t>
    </r>
    <r>
      <rPr>
        <sz val="10"/>
        <rFont val="Calibri"/>
        <family val="2"/>
        <scheme val="minor"/>
      </rPr>
      <t xml:space="preserve"> SAU biologica e in conversione.</t>
    </r>
  </si>
  <si>
    <r>
      <t xml:space="preserve">2 </t>
    </r>
    <r>
      <rPr>
        <sz val="10"/>
        <rFont val="Calibri"/>
        <family val="2"/>
        <scheme val="minor"/>
      </rPr>
      <t>SAU totale da Indagine SPA 2016, ISTAT.</t>
    </r>
  </si>
  <si>
    <r>
      <t xml:space="preserve">1 </t>
    </r>
    <r>
      <rPr>
        <sz val="10"/>
        <rFont val="Calibri"/>
        <family val="2"/>
        <scheme val="minor"/>
      </rPr>
      <t>La somma di produttori e trasformatori non corrisponde agli operatori complessivi, che includono anche gli importatori</t>
    </r>
    <r>
      <rPr>
        <vertAlign val="superscript"/>
        <sz val="10"/>
        <rFont val="Calibri"/>
        <family val="2"/>
        <scheme val="minor"/>
      </rPr>
      <t xml:space="preserve"> </t>
    </r>
  </si>
  <si>
    <r>
      <t>Aceti balsamici</t>
    </r>
    <r>
      <rPr>
        <b/>
        <vertAlign val="superscript"/>
        <sz val="10"/>
        <color rgb="FF990099"/>
        <rFont val="Calibri"/>
        <family val="2"/>
        <scheme val="minor"/>
      </rPr>
      <t xml:space="preserve">1 </t>
    </r>
  </si>
  <si>
    <r>
      <rPr>
        <vertAlign val="super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 xml:space="preserve"> Aceti balsamici produzione in litri.</t>
    </r>
  </si>
  <si>
    <r>
      <t>Italia</t>
    </r>
    <r>
      <rPr>
        <b/>
        <vertAlign val="superscript"/>
        <sz val="10"/>
        <rFont val="Calibri"/>
        <family val="2"/>
        <scheme val="minor"/>
      </rPr>
      <t>2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</si>
  <si>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Alcuni prodotti sono interregionali pertanto la somma dei prodotti delle regioni non corrisponde al totale Italia.</t>
    </r>
  </si>
  <si>
    <r>
      <t>Operatori complessivi</t>
    </r>
    <r>
      <rPr>
        <vertAlign val="superscript"/>
        <sz val="10"/>
        <rFont val="Calibri"/>
        <family val="2"/>
        <scheme val="minor"/>
      </rPr>
      <t>1</t>
    </r>
  </si>
  <si>
    <r>
      <t>SAU biologica</t>
    </r>
    <r>
      <rPr>
        <vertAlign val="superscript"/>
        <sz val="10"/>
        <rFont val="Calibri"/>
        <family val="2"/>
        <scheme val="minor"/>
      </rPr>
      <t>1</t>
    </r>
  </si>
  <si>
    <r>
      <t>Incidenza su totale SAU</t>
    </r>
    <r>
      <rPr>
        <vertAlign val="superscript"/>
        <sz val="10"/>
        <rFont val="Calibri"/>
        <family val="2"/>
        <scheme val="minor"/>
      </rPr>
      <t>2</t>
    </r>
  </si>
  <si>
    <t>(%)</t>
  </si>
  <si>
    <t>Tab. 10.5 - Attività di controllo dell'ICQRF per settore merceologico - 2020</t>
  </si>
  <si>
    <t>Tab. 10.6 - Attività di controllo dell'ICQRF sui prodotti di qualità regolamentata - 2020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</si>
</sst>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.0_-;\-* #,##0.0_-;_-* &quot;-&quot;??_-;_-@_-"/>
    <numFmt numFmtId="165" formatCode="_-* #,##0_-;\-* #,##0_-;_-* &quot;-&quot;??_-;_-@_-"/>
    <numFmt numFmtId="166" formatCode="_-[$€]\ * #,##0.00_-;\-[$€]\ * #,##0.00_-;_-[$€]\ * &quot;-&quot;??_-;_-@_-"/>
    <numFmt numFmtId="167" formatCode="0.0"/>
    <numFmt numFmtId="168" formatCode="#,##0.0"/>
    <numFmt numFmtId="169" formatCode="#,##0_ ;\-#,##0\ "/>
  </numFmts>
  <fonts count="3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Times New Roman"/>
      <family val="1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i/>
      <sz val="10"/>
      <color theme="1" tint="0.34998626667073579"/>
      <name val="Calibri"/>
      <family val="2"/>
      <scheme val="minor"/>
    </font>
    <font>
      <i/>
      <sz val="10"/>
      <color theme="1" tint="0.34998626667073579"/>
      <name val="Calibri"/>
      <family val="2"/>
      <scheme val="minor"/>
    </font>
    <font>
      <i/>
      <vertAlign val="superscript"/>
      <sz val="10"/>
      <name val="Calibri"/>
      <family val="2"/>
      <scheme val="minor"/>
    </font>
    <font>
      <sz val="10"/>
      <color rgb="FF2A2A25"/>
      <name val="Calibri"/>
      <family val="2"/>
      <scheme val="minor"/>
    </font>
    <font>
      <b/>
      <sz val="10"/>
      <color rgb="FF2A2A25"/>
      <name val="Calibri"/>
      <family val="2"/>
      <scheme val="minor"/>
    </font>
    <font>
      <vertAlign val="subscript"/>
      <sz val="10"/>
      <color rgb="FF2A2A25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sz val="10"/>
      <color rgb="FF59595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7"/>
      <name val="Calibri"/>
      <family val="2"/>
      <scheme val="minor"/>
    </font>
    <font>
      <b/>
      <sz val="10"/>
      <color rgb="FFCC330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b/>
      <sz val="10"/>
      <color rgb="FFCCCC00"/>
      <name val="Calibri"/>
      <family val="2"/>
      <scheme val="minor"/>
    </font>
    <font>
      <b/>
      <sz val="10"/>
      <color rgb="FF990099"/>
      <name val="Calibri"/>
      <family val="2"/>
      <scheme val="minor"/>
    </font>
    <font>
      <b/>
      <vertAlign val="superscript"/>
      <sz val="10"/>
      <color rgb="FF990099"/>
      <name val="Calibri"/>
      <family val="2"/>
      <scheme val="minor"/>
    </font>
    <font>
      <b/>
      <sz val="10"/>
      <color rgb="FFFF3300"/>
      <name val="Calibri"/>
      <family val="2"/>
      <scheme val="minor"/>
    </font>
    <font>
      <b/>
      <sz val="10"/>
      <color rgb="FF33CCCC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0">
    <xf numFmtId="0" fontId="0" fillId="0" borderId="0"/>
    <xf numFmtId="0" fontId="1" fillId="0" borderId="0"/>
    <xf numFmtId="0" fontId="2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" fillId="0" borderId="0"/>
    <xf numFmtId="166" fontId="6" fillId="0" borderId="0"/>
  </cellStyleXfs>
  <cellXfs count="237">
    <xf numFmtId="0" fontId="0" fillId="0" borderId="0" xfId="0"/>
    <xf numFmtId="0" fontId="7" fillId="0" borderId="0" xfId="9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/>
    <xf numFmtId="0" fontId="7" fillId="0" borderId="0" xfId="8" applyFont="1"/>
    <xf numFmtId="0" fontId="7" fillId="0" borderId="0" xfId="0" applyFont="1"/>
    <xf numFmtId="0" fontId="7" fillId="2" borderId="0" xfId="4" quotePrefix="1" applyFont="1" applyFill="1" applyAlignment="1">
      <alignment horizontal="left"/>
    </xf>
    <xf numFmtId="0" fontId="7" fillId="0" borderId="0" xfId="4" quotePrefix="1" applyFont="1" applyAlignment="1">
      <alignment horizontal="left"/>
    </xf>
    <xf numFmtId="0" fontId="7" fillId="0" borderId="0" xfId="4" applyFont="1" applyAlignment="1">
      <alignment horizontal="left"/>
    </xf>
    <xf numFmtId="0" fontId="7" fillId="0" borderId="0" xfId="4" applyFont="1" applyAlignment="1">
      <alignment wrapText="1"/>
    </xf>
    <xf numFmtId="0" fontId="7" fillId="0" borderId="2" xfId="4" applyFont="1" applyBorder="1" applyAlignment="1">
      <alignment horizontal="left" vertical="center"/>
    </xf>
    <xf numFmtId="0" fontId="7" fillId="0" borderId="2" xfId="4" applyFont="1" applyBorder="1" applyAlignment="1">
      <alignment horizontal="center"/>
    </xf>
    <xf numFmtId="0" fontId="7" fillId="0" borderId="2" xfId="4" quotePrefix="1" applyFont="1" applyBorder="1" applyAlignment="1">
      <alignment horizontal="center" wrapText="1"/>
    </xf>
    <xf numFmtId="0" fontId="7" fillId="0" borderId="0" xfId="4" applyFont="1" applyAlignment="1">
      <alignment horizontal="center" vertical="center" wrapText="1"/>
    </xf>
    <xf numFmtId="3" fontId="7" fillId="0" borderId="0" xfId="4" applyNumberFormat="1" applyFont="1" applyAlignment="1">
      <alignment horizontal="left"/>
    </xf>
    <xf numFmtId="3" fontId="7" fillId="0" borderId="0" xfId="4" applyNumberFormat="1" applyFont="1" applyAlignment="1">
      <alignment horizontal="left" wrapText="1"/>
    </xf>
    <xf numFmtId="0" fontId="7" fillId="0" borderId="0" xfId="4" applyFont="1" applyAlignment="1">
      <alignment horizontal="center" wrapText="1"/>
    </xf>
    <xf numFmtId="3" fontId="7" fillId="2" borderId="0" xfId="4" applyNumberFormat="1" applyFont="1" applyFill="1" applyAlignment="1">
      <alignment horizontal="right" wrapText="1"/>
    </xf>
    <xf numFmtId="3" fontId="7" fillId="2" borderId="0" xfId="3" applyNumberFormat="1" applyFont="1" applyFill="1" applyBorder="1" applyAlignment="1">
      <alignment horizontal="right" wrapText="1"/>
    </xf>
    <xf numFmtId="168" fontId="12" fillId="2" borderId="0" xfId="4" applyNumberFormat="1" applyFont="1" applyFill="1" applyAlignment="1">
      <alignment horizontal="right" wrapText="1"/>
    </xf>
    <xf numFmtId="0" fontId="7" fillId="0" borderId="0" xfId="4" applyFont="1"/>
    <xf numFmtId="3" fontId="7" fillId="0" borderId="0" xfId="3" applyNumberFormat="1" applyFont="1" applyFill="1" applyBorder="1" applyAlignment="1">
      <alignment horizontal="right"/>
    </xf>
    <xf numFmtId="168" fontId="12" fillId="0" borderId="0" xfId="4" applyNumberFormat="1" applyFont="1" applyAlignment="1">
      <alignment horizontal="right" wrapText="1"/>
    </xf>
    <xf numFmtId="3" fontId="7" fillId="0" borderId="0" xfId="3" applyNumberFormat="1" applyFont="1" applyFill="1" applyBorder="1" applyAlignment="1">
      <alignment horizontal="left" wrapText="1"/>
    </xf>
    <xf numFmtId="3" fontId="7" fillId="2" borderId="0" xfId="4" applyNumberFormat="1" applyFont="1" applyFill="1" applyAlignment="1">
      <alignment horizontal="right"/>
    </xf>
    <xf numFmtId="3" fontId="7" fillId="2" borderId="0" xfId="3" applyNumberFormat="1" applyFont="1" applyFill="1" applyBorder="1" applyAlignment="1">
      <alignment horizontal="right"/>
    </xf>
    <xf numFmtId="3" fontId="7" fillId="0" borderId="0" xfId="3" applyNumberFormat="1" applyFont="1" applyFill="1" applyBorder="1" applyAlignment="1">
      <alignment horizontal="left"/>
    </xf>
    <xf numFmtId="3" fontId="7" fillId="0" borderId="0" xfId="8" applyNumberFormat="1" applyFont="1"/>
    <xf numFmtId="3" fontId="13" fillId="2" borderId="0" xfId="5" quotePrefix="1" applyNumberFormat="1" applyFont="1" applyFill="1" applyAlignment="1">
      <alignment horizontal="right"/>
    </xf>
    <xf numFmtId="0" fontId="13" fillId="0" borderId="0" xfId="4" applyFont="1"/>
    <xf numFmtId="0" fontId="13" fillId="0" borderId="1" xfId="5" quotePrefix="1" applyFont="1" applyBorder="1" applyAlignment="1">
      <alignment horizontal="left"/>
    </xf>
    <xf numFmtId="3" fontId="13" fillId="0" borderId="1" xfId="4" applyNumberFormat="1" applyFont="1" applyBorder="1" applyAlignment="1">
      <alignment horizontal="right"/>
    </xf>
    <xf numFmtId="168" fontId="11" fillId="0" borderId="1" xfId="5" applyNumberFormat="1" applyFont="1" applyBorder="1" applyAlignment="1">
      <alignment horizontal="right" wrapText="1"/>
    </xf>
    <xf numFmtId="0" fontId="13" fillId="0" borderId="0" xfId="5" quotePrefix="1" applyFont="1" applyAlignment="1">
      <alignment horizontal="left"/>
    </xf>
    <xf numFmtId="0" fontId="12" fillId="0" borderId="0" xfId="4" applyFont="1"/>
    <xf numFmtId="0" fontId="7" fillId="0" borderId="0" xfId="5" applyFont="1" applyAlignment="1">
      <alignment horizontal="left" wrapText="1"/>
    </xf>
    <xf numFmtId="0" fontId="7" fillId="0" borderId="0" xfId="1" applyFont="1" applyAlignment="1">
      <alignment horizontal="left" wrapText="1"/>
    </xf>
    <xf numFmtId="0" fontId="7" fillId="0" borderId="0" xfId="8" applyFont="1" applyAlignment="1">
      <alignment horizontal="right"/>
    </xf>
    <xf numFmtId="0" fontId="7" fillId="0" borderId="0" xfId="4" applyFont="1" applyAlignment="1">
      <alignment vertical="center"/>
    </xf>
    <xf numFmtId="3" fontId="7" fillId="0" borderId="0" xfId="4" applyNumberFormat="1" applyFont="1"/>
    <xf numFmtId="3" fontId="7" fillId="0" borderId="0" xfId="4" applyNumberFormat="1" applyFont="1" applyAlignment="1">
      <alignment horizontal="right" wrapText="1"/>
    </xf>
    <xf numFmtId="3" fontId="12" fillId="0" borderId="0" xfId="4" applyNumberFormat="1" applyFont="1" applyAlignment="1">
      <alignment horizontal="right" wrapText="1"/>
    </xf>
    <xf numFmtId="3" fontId="7" fillId="0" borderId="0" xfId="4" applyNumberFormat="1" applyFont="1" applyAlignment="1">
      <alignment horizontal="right"/>
    </xf>
    <xf numFmtId="167" fontId="12" fillId="0" borderId="0" xfId="8" applyNumberFormat="1" applyFont="1"/>
    <xf numFmtId="167" fontId="12" fillId="2" borderId="0" xfId="8" applyNumberFormat="1" applyFont="1" applyFill="1"/>
    <xf numFmtId="0" fontId="7" fillId="0" borderId="0" xfId="4" applyFont="1" applyAlignment="1">
      <alignment horizontal="justify"/>
    </xf>
    <xf numFmtId="3" fontId="7" fillId="0" borderId="0" xfId="3" applyNumberFormat="1" applyFont="1" applyFill="1" applyBorder="1" applyAlignment="1">
      <alignment horizontal="right" wrapText="1"/>
    </xf>
    <xf numFmtId="0" fontId="12" fillId="2" borderId="0" xfId="8" applyFont="1" applyFill="1" applyAlignment="1">
      <alignment horizontal="right" vertical="center"/>
    </xf>
    <xf numFmtId="3" fontId="7" fillId="0" borderId="0" xfId="4" applyNumberFormat="1" applyFont="1" applyAlignment="1">
      <alignment horizontal="center" wrapText="1"/>
    </xf>
    <xf numFmtId="0" fontId="7" fillId="0" borderId="0" xfId="8" applyFont="1" applyAlignment="1">
      <alignment horizontal="right" vertical="center"/>
    </xf>
    <xf numFmtId="0" fontId="12" fillId="2" borderId="0" xfId="8" applyFont="1" applyFill="1"/>
    <xf numFmtId="168" fontId="11" fillId="2" borderId="0" xfId="5" applyNumberFormat="1" applyFont="1" applyFill="1" applyAlignment="1">
      <alignment horizontal="right" wrapText="1"/>
    </xf>
    <xf numFmtId="3" fontId="13" fillId="2" borderId="0" xfId="4" applyNumberFormat="1" applyFont="1" applyFill="1" applyAlignment="1">
      <alignment horizontal="right"/>
    </xf>
    <xf numFmtId="3" fontId="13" fillId="0" borderId="0" xfId="4" applyNumberFormat="1" applyFont="1"/>
    <xf numFmtId="0" fontId="7" fillId="0" borderId="0" xfId="4" applyFont="1" applyAlignment="1">
      <alignment horizontal="left" vertical="center"/>
    </xf>
    <xf numFmtId="0" fontId="7" fillId="0" borderId="0" xfId="4" applyFont="1" applyAlignment="1">
      <alignment horizontal="left" vertical="center" wrapText="1"/>
    </xf>
    <xf numFmtId="0" fontId="7" fillId="0" borderId="0" xfId="4" applyFont="1" applyAlignment="1">
      <alignment horizontal="left" vertical="center" wrapText="1"/>
    </xf>
    <xf numFmtId="0" fontId="13" fillId="0" borderId="0" xfId="9" applyNumberFormat="1" applyFont="1" applyAlignment="1">
      <alignment vertical="center"/>
    </xf>
    <xf numFmtId="3" fontId="13" fillId="0" borderId="0" xfId="9" applyNumberFormat="1" applyFont="1" applyAlignment="1">
      <alignment horizontal="right" indent="1"/>
    </xf>
    <xf numFmtId="168" fontId="11" fillId="0" borderId="0" xfId="9" applyNumberFormat="1" applyFont="1" applyAlignment="1">
      <alignment horizontal="right" indent="1"/>
    </xf>
    <xf numFmtId="167" fontId="11" fillId="0" borderId="0" xfId="9" applyNumberFormat="1" applyFont="1" applyAlignment="1">
      <alignment horizontal="right" indent="1"/>
    </xf>
    <xf numFmtId="166" fontId="11" fillId="0" borderId="0" xfId="9" applyFont="1" applyAlignment="1">
      <alignment horizontal="right" indent="1"/>
    </xf>
    <xf numFmtId="167" fontId="12" fillId="0" borderId="0" xfId="9" applyNumberFormat="1" applyFont="1" applyAlignment="1">
      <alignment horizontal="right" indent="1"/>
    </xf>
    <xf numFmtId="0" fontId="16" fillId="0" borderId="0" xfId="9" applyNumberFormat="1" applyFont="1" applyAlignment="1">
      <alignment horizontal="right" vertical="center"/>
    </xf>
    <xf numFmtId="3" fontId="15" fillId="0" borderId="0" xfId="9" applyNumberFormat="1" applyFont="1" applyAlignment="1">
      <alignment horizontal="right" indent="1"/>
    </xf>
    <xf numFmtId="166" fontId="15" fillId="0" borderId="0" xfId="9" applyFont="1" applyAlignment="1">
      <alignment horizontal="right" indent="1"/>
    </xf>
    <xf numFmtId="0" fontId="12" fillId="0" borderId="0" xfId="9" applyNumberFormat="1" applyFont="1" applyAlignment="1">
      <alignment horizontal="right" vertical="center"/>
    </xf>
    <xf numFmtId="3" fontId="12" fillId="0" borderId="0" xfId="9" applyNumberFormat="1" applyFont="1" applyAlignment="1">
      <alignment horizontal="right" indent="1"/>
    </xf>
    <xf numFmtId="166" fontId="12" fillId="0" borderId="0" xfId="9" applyFont="1" applyAlignment="1">
      <alignment horizontal="right" indent="1"/>
    </xf>
    <xf numFmtId="166" fontId="13" fillId="0" borderId="0" xfId="9" applyFont="1" applyAlignment="1">
      <alignment horizontal="right" indent="1"/>
    </xf>
    <xf numFmtId="3" fontId="11" fillId="0" borderId="0" xfId="9" applyNumberFormat="1" applyFont="1" applyAlignment="1">
      <alignment horizontal="right" indent="1"/>
    </xf>
    <xf numFmtId="0" fontId="7" fillId="0" borderId="0" xfId="9" applyNumberFormat="1" applyFont="1"/>
    <xf numFmtId="166" fontId="7" fillId="0" borderId="0" xfId="9" applyFont="1"/>
    <xf numFmtId="169" fontId="7" fillId="0" borderId="0" xfId="9" applyNumberFormat="1" applyFont="1"/>
    <xf numFmtId="168" fontId="7" fillId="0" borderId="0" xfId="9" applyNumberFormat="1" applyFont="1"/>
    <xf numFmtId="169" fontId="7" fillId="0" borderId="0" xfId="0" applyNumberFormat="1" applyFont="1"/>
    <xf numFmtId="0" fontId="7" fillId="0" borderId="0" xfId="1" applyFont="1"/>
    <xf numFmtId="1" fontId="7" fillId="0" borderId="0" xfId="1" applyNumberFormat="1" applyFont="1"/>
    <xf numFmtId="0" fontId="7" fillId="0" borderId="0" xfId="8" applyFont="1" applyFill="1"/>
    <xf numFmtId="0" fontId="13" fillId="0" borderId="0" xfId="8" applyFont="1"/>
    <xf numFmtId="0" fontId="13" fillId="0" borderId="0" xfId="8" applyFont="1" applyFill="1"/>
    <xf numFmtId="0" fontId="7" fillId="0" borderId="0" xfId="8" applyFont="1" applyAlignment="1">
      <alignment horizontal="center"/>
    </xf>
    <xf numFmtId="165" fontId="7" fillId="0" borderId="0" xfId="6" applyNumberFormat="1" applyFont="1" applyFill="1"/>
    <xf numFmtId="0" fontId="8" fillId="0" borderId="0" xfId="0" applyFont="1"/>
    <xf numFmtId="168" fontId="9" fillId="0" borderId="0" xfId="0" applyNumberFormat="1" applyFont="1"/>
    <xf numFmtId="3" fontId="9" fillId="0" borderId="0" xfId="0" applyNumberFormat="1" applyFont="1"/>
    <xf numFmtId="165" fontId="9" fillId="0" borderId="0" xfId="7" applyNumberFormat="1" applyFont="1"/>
    <xf numFmtId="3" fontId="8" fillId="0" borderId="0" xfId="0" applyNumberFormat="1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8" fillId="0" borderId="0" xfId="8" applyFont="1" applyAlignment="1">
      <alignment horizontal="left" vertical="center" indent="1"/>
    </xf>
    <xf numFmtId="0" fontId="19" fillId="0" borderId="0" xfId="8" applyFont="1" applyAlignment="1">
      <alignment horizontal="left" vertical="center" indent="1"/>
    </xf>
    <xf numFmtId="0" fontId="20" fillId="0" borderId="0" xfId="8" applyFont="1"/>
    <xf numFmtId="0" fontId="21" fillId="0" borderId="0" xfId="8" applyFont="1" applyAlignment="1">
      <alignment horizontal="left" vertical="center"/>
    </xf>
    <xf numFmtId="0" fontId="9" fillId="0" borderId="0" xfId="8" applyFont="1"/>
    <xf numFmtId="0" fontId="8" fillId="0" borderId="0" xfId="8" applyFont="1" applyAlignment="1">
      <alignment horizontal="left" vertical="center"/>
    </xf>
    <xf numFmtId="0" fontId="8" fillId="0" borderId="2" xfId="8" applyFont="1" applyBorder="1"/>
    <xf numFmtId="0" fontId="8" fillId="0" borderId="2" xfId="8" applyFont="1" applyBorder="1" applyAlignment="1">
      <alignment horizontal="center"/>
    </xf>
    <xf numFmtId="0" fontId="9" fillId="2" borderId="0" xfId="8" applyFont="1" applyFill="1"/>
    <xf numFmtId="0" fontId="9" fillId="0" borderId="0" xfId="8" applyFont="1" applyAlignment="1">
      <alignment horizontal="center"/>
    </xf>
    <xf numFmtId="0" fontId="9" fillId="0" borderId="2" xfId="8" applyFont="1" applyBorder="1"/>
    <xf numFmtId="0" fontId="9" fillId="0" borderId="2" xfId="8" applyFont="1" applyBorder="1" applyAlignment="1">
      <alignment horizontal="center"/>
    </xf>
    <xf numFmtId="0" fontId="9" fillId="0" borderId="0" xfId="8" applyFont="1" applyAlignment="1">
      <alignment horizontal="right"/>
    </xf>
    <xf numFmtId="0" fontId="9" fillId="2" borderId="0" xfId="8" applyFont="1" applyFill="1" applyAlignment="1">
      <alignment horizontal="center"/>
    </xf>
    <xf numFmtId="0" fontId="14" fillId="0" borderId="0" xfId="9" applyNumberFormat="1" applyFont="1" applyAlignment="1">
      <alignment horizontal="left" vertical="center"/>
    </xf>
    <xf numFmtId="0" fontId="9" fillId="0" borderId="0" xfId="0" applyFont="1" applyAlignment="1">
      <alignment vertical="center"/>
    </xf>
    <xf numFmtId="0" fontId="13" fillId="0" borderId="0" xfId="1" applyFont="1"/>
    <xf numFmtId="0" fontId="13" fillId="0" borderId="0" xfId="1" applyFont="1" applyAlignment="1">
      <alignment horizontal="center"/>
    </xf>
    <xf numFmtId="0" fontId="7" fillId="0" borderId="0" xfId="1" applyFont="1" applyAlignment="1">
      <alignment wrapText="1"/>
    </xf>
    <xf numFmtId="1" fontId="7" fillId="0" borderId="0" xfId="1" applyNumberFormat="1" applyFont="1" applyAlignment="1">
      <alignment horizontal="center"/>
    </xf>
    <xf numFmtId="0" fontId="13" fillId="0" borderId="0" xfId="1" applyFont="1" applyAlignment="1">
      <alignment wrapText="1"/>
    </xf>
    <xf numFmtId="0" fontId="23" fillId="0" borderId="0" xfId="8" applyFont="1" applyAlignment="1">
      <alignment horizontal="center" vertical="center" readingOrder="1"/>
    </xf>
    <xf numFmtId="0" fontId="7" fillId="0" borderId="3" xfId="8" applyFont="1" applyFill="1" applyBorder="1" applyAlignment="1">
      <alignment horizontal="center" vertical="top" wrapText="1"/>
    </xf>
    <xf numFmtId="0" fontId="7" fillId="0" borderId="3" xfId="8" applyFont="1" applyFill="1" applyBorder="1" applyAlignment="1">
      <alignment vertical="top" wrapText="1"/>
    </xf>
    <xf numFmtId="164" fontId="7" fillId="0" borderId="3" xfId="7" applyNumberFormat="1" applyFont="1" applyFill="1" applyBorder="1" applyAlignment="1">
      <alignment horizontal="right"/>
    </xf>
    <xf numFmtId="165" fontId="7" fillId="0" borderId="3" xfId="7" applyNumberFormat="1" applyFont="1" applyFill="1" applyBorder="1" applyAlignment="1">
      <alignment horizontal="right"/>
    </xf>
    <xf numFmtId="165" fontId="7" fillId="0" borderId="3" xfId="7" quotePrefix="1" applyNumberFormat="1" applyFont="1" applyFill="1" applyBorder="1" applyAlignment="1">
      <alignment horizontal="right"/>
    </xf>
    <xf numFmtId="164" fontId="13" fillId="0" borderId="3" xfId="7" applyNumberFormat="1" applyFont="1" applyFill="1" applyBorder="1" applyAlignment="1">
      <alignment horizontal="right"/>
    </xf>
    <xf numFmtId="165" fontId="13" fillId="0" borderId="3" xfId="7" applyNumberFormat="1" applyFont="1" applyFill="1" applyBorder="1" applyAlignment="1">
      <alignment horizontal="right"/>
    </xf>
    <xf numFmtId="0" fontId="13" fillId="0" borderId="3" xfId="8" applyFont="1" applyFill="1" applyBorder="1" applyAlignment="1">
      <alignment vertical="top" wrapText="1"/>
    </xf>
    <xf numFmtId="0" fontId="24" fillId="0" borderId="0" xfId="0" applyFont="1"/>
    <xf numFmtId="0" fontId="13" fillId="0" borderId="0" xfId="0" applyFont="1"/>
    <xf numFmtId="0" fontId="25" fillId="0" borderId="0" xfId="0" applyFont="1"/>
    <xf numFmtId="3" fontId="25" fillId="0" borderId="0" xfId="0" applyNumberFormat="1" applyFont="1"/>
    <xf numFmtId="0" fontId="26" fillId="0" borderId="0" xfId="0" applyFont="1"/>
    <xf numFmtId="3" fontId="26" fillId="0" borderId="0" xfId="0" applyNumberFormat="1" applyFont="1"/>
    <xf numFmtId="0" fontId="27" fillId="0" borderId="0" xfId="0" applyFont="1"/>
    <xf numFmtId="3" fontId="27" fillId="0" borderId="0" xfId="0" applyNumberFormat="1" applyFont="1"/>
    <xf numFmtId="0" fontId="28" fillId="0" borderId="0" xfId="0" applyFont="1"/>
    <xf numFmtId="3" fontId="28" fillId="0" borderId="0" xfId="0" applyNumberFormat="1" applyFont="1"/>
    <xf numFmtId="0" fontId="29" fillId="0" borderId="0" xfId="0" applyFont="1"/>
    <xf numFmtId="3" fontId="29" fillId="0" borderId="0" xfId="0" applyNumberFormat="1" applyFont="1"/>
    <xf numFmtId="0" fontId="31" fillId="0" borderId="0" xfId="0" applyFont="1"/>
    <xf numFmtId="3" fontId="31" fillId="0" borderId="0" xfId="0" applyNumberFormat="1" applyFont="1"/>
    <xf numFmtId="0" fontId="32" fillId="0" borderId="0" xfId="0" applyFont="1"/>
    <xf numFmtId="3" fontId="32" fillId="0" borderId="0" xfId="0" applyNumberFormat="1" applyFont="1"/>
    <xf numFmtId="0" fontId="7" fillId="0" borderId="1" xfId="1" applyFont="1" applyBorder="1"/>
    <xf numFmtId="0" fontId="7" fillId="0" borderId="1" xfId="1" applyFont="1" applyBorder="1" applyAlignment="1">
      <alignment vertical="center" wrapText="1"/>
    </xf>
    <xf numFmtId="0" fontId="7" fillId="0" borderId="0" xfId="1" applyFont="1" applyAlignment="1">
      <alignment vertical="center" wrapText="1"/>
    </xf>
    <xf numFmtId="0" fontId="7" fillId="0" borderId="2" xfId="1" applyFont="1" applyBorder="1" applyAlignment="1">
      <alignment horizontal="left"/>
    </xf>
    <xf numFmtId="0" fontId="7" fillId="2" borderId="2" xfId="1" applyFont="1" applyFill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7" fillId="0" borderId="0" xfId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0" fontId="7" fillId="2" borderId="0" xfId="1" applyFont="1" applyFill="1" applyAlignment="1">
      <alignment vertical="center" wrapText="1"/>
    </xf>
    <xf numFmtId="0" fontId="13" fillId="0" borderId="0" xfId="1" applyFont="1" applyAlignment="1">
      <alignment horizontal="left"/>
    </xf>
    <xf numFmtId="0" fontId="13" fillId="0" borderId="0" xfId="1" applyFont="1" applyAlignment="1">
      <alignment vertical="center" wrapText="1"/>
    </xf>
    <xf numFmtId="0" fontId="13" fillId="2" borderId="0" xfId="1" applyFont="1" applyFill="1" applyAlignment="1">
      <alignment vertical="center" wrapText="1"/>
    </xf>
    <xf numFmtId="0" fontId="13" fillId="0" borderId="1" xfId="1" applyFont="1" applyBorder="1" applyAlignment="1">
      <alignment horizontal="left"/>
    </xf>
    <xf numFmtId="0" fontId="13" fillId="0" borderId="1" xfId="1" applyFont="1" applyBorder="1" applyAlignment="1">
      <alignment horizontal="right" vertical="center" wrapText="1" indent="3"/>
    </xf>
    <xf numFmtId="0" fontId="13" fillId="0" borderId="0" xfId="1" applyFont="1" applyAlignment="1">
      <alignment horizontal="right" vertical="center" wrapText="1" indent="3"/>
    </xf>
    <xf numFmtId="0" fontId="7" fillId="2" borderId="0" xfId="9" applyNumberFormat="1" applyFont="1" applyFill="1" applyAlignment="1">
      <alignment vertical="center"/>
    </xf>
    <xf numFmtId="0" fontId="7" fillId="0" borderId="0" xfId="9" applyNumberFormat="1" applyFont="1" applyFill="1" applyBorder="1" applyAlignment="1">
      <alignment vertical="center"/>
    </xf>
    <xf numFmtId="0" fontId="9" fillId="0" borderId="0" xfId="0" applyFont="1" applyFill="1" applyBorder="1"/>
    <xf numFmtId="1" fontId="7" fillId="0" borderId="0" xfId="9" applyNumberFormat="1" applyFont="1" applyFill="1" applyBorder="1" applyAlignment="1">
      <alignment horizontal="center" vertical="center" wrapText="1"/>
    </xf>
    <xf numFmtId="166" fontId="7" fillId="0" borderId="0" xfId="9" applyFont="1" applyFill="1" applyBorder="1" applyAlignment="1">
      <alignment horizontal="center" vertical="center" wrapText="1"/>
    </xf>
    <xf numFmtId="166" fontId="7" fillId="0" borderId="0" xfId="9" applyFont="1" applyFill="1" applyBorder="1" applyAlignment="1">
      <alignment vertical="center"/>
    </xf>
    <xf numFmtId="3" fontId="9" fillId="0" borderId="0" xfId="0" applyNumberFormat="1" applyFont="1" applyFill="1" applyBorder="1" applyAlignment="1">
      <alignment horizontal="right" vertical="center" indent="1"/>
    </xf>
    <xf numFmtId="167" fontId="12" fillId="0" borderId="0" xfId="9" applyNumberFormat="1" applyFont="1" applyFill="1" applyBorder="1" applyAlignment="1">
      <alignment horizontal="right" vertical="center" indent="1"/>
    </xf>
    <xf numFmtId="166" fontId="7" fillId="0" borderId="0" xfId="9" applyFont="1" applyFill="1" applyBorder="1" applyAlignment="1">
      <alignment horizontal="right" vertical="center" indent="1"/>
    </xf>
    <xf numFmtId="3" fontId="9" fillId="0" borderId="0" xfId="0" applyNumberFormat="1" applyFont="1" applyFill="1" applyBorder="1"/>
    <xf numFmtId="168" fontId="21" fillId="0" borderId="0" xfId="0" applyNumberFormat="1" applyFont="1" applyFill="1" applyBorder="1" applyAlignment="1">
      <alignment horizontal="right" vertical="center" indent="1"/>
    </xf>
    <xf numFmtId="3" fontId="7" fillId="0" borderId="0" xfId="9" applyNumberFormat="1" applyFont="1" applyFill="1" applyBorder="1" applyAlignment="1">
      <alignment horizontal="right" vertical="center" indent="1"/>
    </xf>
    <xf numFmtId="0" fontId="14" fillId="0" borderId="0" xfId="9" applyNumberFormat="1" applyFont="1" applyFill="1" applyBorder="1" applyAlignment="1">
      <alignment horizontal="left" vertical="center"/>
    </xf>
    <xf numFmtId="0" fontId="7" fillId="0" borderId="0" xfId="9" applyNumberFormat="1" applyFont="1" applyFill="1" applyBorder="1" applyAlignment="1">
      <alignment horizontal="left" vertical="center"/>
    </xf>
    <xf numFmtId="1" fontId="7" fillId="0" borderId="1" xfId="9" applyNumberFormat="1" applyFont="1" applyFill="1" applyBorder="1" applyAlignment="1">
      <alignment horizontal="center" vertical="center" wrapText="1"/>
    </xf>
    <xf numFmtId="1" fontId="7" fillId="0" borderId="1" xfId="9" applyNumberFormat="1" applyFont="1" applyFill="1" applyBorder="1" applyAlignment="1">
      <alignment horizontal="left" vertical="center" wrapText="1"/>
    </xf>
    <xf numFmtId="1" fontId="7" fillId="0" borderId="1" xfId="9" applyNumberFormat="1" applyFont="1" applyFill="1" applyBorder="1" applyAlignment="1">
      <alignment horizontal="center" vertical="center" wrapText="1"/>
    </xf>
    <xf numFmtId="166" fontId="7" fillId="0" borderId="1" xfId="9" applyFont="1" applyFill="1" applyBorder="1" applyAlignment="1">
      <alignment horizontal="center" vertical="center" wrapText="1"/>
    </xf>
    <xf numFmtId="0" fontId="9" fillId="0" borderId="1" xfId="0" applyFont="1" applyFill="1" applyBorder="1"/>
    <xf numFmtId="169" fontId="7" fillId="0" borderId="0" xfId="9" applyNumberFormat="1" applyFont="1" applyFill="1" applyBorder="1" applyAlignment="1">
      <alignment vertical="center"/>
    </xf>
    <xf numFmtId="166" fontId="13" fillId="0" borderId="0" xfId="9" applyFont="1" applyFill="1" applyBorder="1" applyAlignment="1">
      <alignment vertical="center"/>
    </xf>
    <xf numFmtId="3" fontId="13" fillId="0" borderId="0" xfId="9" applyNumberFormat="1" applyFont="1" applyFill="1" applyBorder="1" applyAlignment="1">
      <alignment horizontal="right" vertical="center" indent="1"/>
    </xf>
    <xf numFmtId="167" fontId="11" fillId="0" borderId="0" xfId="9" applyNumberFormat="1" applyFont="1" applyFill="1" applyBorder="1" applyAlignment="1">
      <alignment horizontal="right" vertical="center" indent="1"/>
    </xf>
    <xf numFmtId="166" fontId="13" fillId="0" borderId="0" xfId="9" applyFont="1" applyFill="1" applyBorder="1" applyAlignment="1">
      <alignment horizontal="right" vertical="center" indent="1"/>
    </xf>
    <xf numFmtId="1" fontId="7" fillId="0" borderId="0" xfId="9" applyNumberFormat="1" applyFont="1" applyFill="1" applyBorder="1" applyAlignment="1">
      <alignment horizontal="center" vertical="center"/>
    </xf>
    <xf numFmtId="166" fontId="7" fillId="0" borderId="1" xfId="9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9" fillId="0" borderId="0" xfId="0" applyFont="1" applyBorder="1"/>
    <xf numFmtId="0" fontId="7" fillId="0" borderId="0" xfId="9" applyNumberFormat="1" applyFont="1" applyBorder="1" applyAlignment="1">
      <alignment horizontal="left" vertical="center"/>
    </xf>
    <xf numFmtId="0" fontId="7" fillId="0" borderId="0" xfId="9" applyNumberFormat="1" applyFont="1" applyBorder="1" applyAlignment="1">
      <alignment horizontal="center" vertical="center" wrapText="1"/>
    </xf>
    <xf numFmtId="3" fontId="15" fillId="0" borderId="0" xfId="9" applyNumberFormat="1" applyFont="1" applyBorder="1" applyAlignment="1">
      <alignment horizontal="right" indent="1"/>
    </xf>
    <xf numFmtId="0" fontId="7" fillId="0" borderId="0" xfId="9" applyNumberFormat="1" applyFont="1" applyBorder="1" applyAlignment="1">
      <alignment vertical="center"/>
    </xf>
    <xf numFmtId="0" fontId="9" fillId="0" borderId="1" xfId="0" applyFont="1" applyBorder="1"/>
    <xf numFmtId="0" fontId="9" fillId="0" borderId="0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3" fontId="13" fillId="0" borderId="1" xfId="9" applyNumberFormat="1" applyFont="1" applyBorder="1" applyAlignment="1">
      <alignment horizontal="right" indent="1"/>
    </xf>
    <xf numFmtId="166" fontId="7" fillId="0" borderId="1" xfId="9" applyFont="1" applyBorder="1" applyAlignment="1">
      <alignment horizontal="right" indent="1"/>
    </xf>
    <xf numFmtId="0" fontId="7" fillId="0" borderId="1" xfId="0" applyFont="1" applyBorder="1"/>
    <xf numFmtId="3" fontId="7" fillId="0" borderId="0" xfId="0" applyNumberFormat="1" applyFont="1" applyBorder="1"/>
    <xf numFmtId="167" fontId="21" fillId="0" borderId="0" xfId="0" applyNumberFormat="1" applyFont="1" applyBorder="1"/>
    <xf numFmtId="3" fontId="9" fillId="0" borderId="1" xfId="0" applyNumberFormat="1" applyFont="1" applyBorder="1"/>
    <xf numFmtId="167" fontId="21" fillId="0" borderId="1" xfId="0" applyNumberFormat="1" applyFont="1" applyBorder="1"/>
    <xf numFmtId="167" fontId="21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right"/>
    </xf>
    <xf numFmtId="0" fontId="9" fillId="0" borderId="2" xfId="0" applyFont="1" applyFill="1" applyBorder="1" applyAlignment="1">
      <alignment horizontal="center" vertical="center" wrapText="1"/>
    </xf>
    <xf numFmtId="0" fontId="9" fillId="0" borderId="0" xfId="8" applyFont="1" applyAlignment="1">
      <alignment horizontal="left" vertical="center"/>
    </xf>
    <xf numFmtId="0" fontId="7" fillId="0" borderId="0" xfId="4" applyFont="1" applyFill="1" applyAlignment="1">
      <alignment wrapText="1"/>
    </xf>
    <xf numFmtId="0" fontId="7" fillId="0" borderId="2" xfId="4" applyFont="1" applyFill="1" applyBorder="1" applyAlignment="1">
      <alignment horizontal="left" vertical="center"/>
    </xf>
    <xf numFmtId="0" fontId="7" fillId="0" borderId="2" xfId="4" applyFont="1" applyFill="1" applyBorder="1" applyAlignment="1">
      <alignment horizontal="center"/>
    </xf>
    <xf numFmtId="0" fontId="7" fillId="0" borderId="2" xfId="4" quotePrefix="1" applyFont="1" applyFill="1" applyBorder="1" applyAlignment="1">
      <alignment horizontal="center" wrapText="1"/>
    </xf>
    <xf numFmtId="0" fontId="7" fillId="0" borderId="0" xfId="4" applyFont="1" applyFill="1" applyAlignment="1">
      <alignment horizontal="center" vertical="center" wrapText="1"/>
    </xf>
    <xf numFmtId="0" fontId="7" fillId="0" borderId="0" xfId="4" applyFont="1" applyFill="1" applyAlignment="1">
      <alignment horizontal="left"/>
    </xf>
    <xf numFmtId="3" fontId="7" fillId="0" borderId="0" xfId="4" applyNumberFormat="1" applyFont="1" applyFill="1" applyAlignment="1">
      <alignment horizontal="left"/>
    </xf>
    <xf numFmtId="3" fontId="7" fillId="0" borderId="0" xfId="4" applyNumberFormat="1" applyFont="1" applyFill="1" applyAlignment="1">
      <alignment horizontal="left" wrapText="1"/>
    </xf>
    <xf numFmtId="0" fontId="7" fillId="0" borderId="0" xfId="4" applyFont="1" applyFill="1" applyAlignment="1">
      <alignment horizontal="center" wrapText="1"/>
    </xf>
    <xf numFmtId="0" fontId="7" fillId="0" borderId="0" xfId="4" applyFont="1" applyFill="1" applyAlignment="1">
      <alignment horizontal="left" wrapText="1"/>
    </xf>
    <xf numFmtId="3" fontId="7" fillId="0" borderId="0" xfId="4" applyNumberFormat="1" applyFont="1" applyFill="1" applyAlignment="1">
      <alignment horizontal="right" wrapText="1"/>
    </xf>
    <xf numFmtId="167" fontId="12" fillId="0" borderId="0" xfId="8" applyNumberFormat="1" applyFont="1" applyFill="1" applyAlignment="1">
      <alignment horizontal="right"/>
    </xf>
    <xf numFmtId="168" fontId="12" fillId="0" borderId="0" xfId="4" applyNumberFormat="1" applyFont="1" applyFill="1" applyAlignment="1">
      <alignment horizontal="right" wrapText="1"/>
    </xf>
    <xf numFmtId="0" fontId="7" fillId="0" borderId="0" xfId="4" applyFont="1" applyFill="1"/>
    <xf numFmtId="3" fontId="7" fillId="0" borderId="0" xfId="4" applyNumberFormat="1" applyFont="1" applyFill="1" applyAlignment="1">
      <alignment horizontal="right"/>
    </xf>
    <xf numFmtId="0" fontId="12" fillId="0" borderId="0" xfId="8" applyFont="1" applyFill="1" applyAlignment="1">
      <alignment horizontal="right"/>
    </xf>
    <xf numFmtId="0" fontId="7" fillId="0" borderId="0" xfId="4" applyFont="1" applyFill="1" applyAlignment="1">
      <alignment horizontal="right"/>
    </xf>
    <xf numFmtId="0" fontId="13" fillId="0" borderId="0" xfId="5" quotePrefix="1" applyFont="1" applyFill="1" applyAlignment="1">
      <alignment horizontal="left"/>
    </xf>
    <xf numFmtId="3" fontId="13" fillId="0" borderId="0" xfId="5" quotePrefix="1" applyNumberFormat="1" applyFont="1" applyFill="1" applyAlignment="1">
      <alignment horizontal="right"/>
    </xf>
    <xf numFmtId="168" fontId="11" fillId="0" borderId="0" xfId="5" quotePrefix="1" applyNumberFormat="1" applyFont="1" applyFill="1" applyAlignment="1">
      <alignment horizontal="right"/>
    </xf>
    <xf numFmtId="0" fontId="13" fillId="0" borderId="0" xfId="4" applyFont="1" applyFill="1"/>
    <xf numFmtId="0" fontId="13" fillId="0" borderId="1" xfId="5" quotePrefix="1" applyFont="1" applyFill="1" applyBorder="1" applyAlignment="1">
      <alignment horizontal="left"/>
    </xf>
    <xf numFmtId="3" fontId="13" fillId="0" borderId="1" xfId="4" applyNumberFormat="1" applyFont="1" applyFill="1" applyBorder="1" applyAlignment="1">
      <alignment horizontal="right"/>
    </xf>
    <xf numFmtId="168" fontId="11" fillId="0" borderId="1" xfId="5" applyNumberFormat="1" applyFont="1" applyFill="1" applyBorder="1" applyAlignment="1">
      <alignment horizontal="right" wrapText="1"/>
    </xf>
    <xf numFmtId="0" fontId="7" fillId="0" borderId="0" xfId="5" quotePrefix="1" applyFont="1" applyFill="1" applyAlignment="1">
      <alignment horizontal="left"/>
    </xf>
    <xf numFmtId="3" fontId="13" fillId="0" borderId="0" xfId="4" applyNumberFormat="1" applyFont="1" applyFill="1" applyAlignment="1">
      <alignment horizontal="right"/>
    </xf>
    <xf numFmtId="168" fontId="11" fillId="0" borderId="0" xfId="5" applyNumberFormat="1" applyFont="1" applyFill="1" applyAlignment="1">
      <alignment horizontal="right" wrapText="1"/>
    </xf>
    <xf numFmtId="0" fontId="12" fillId="0" borderId="0" xfId="4" applyFont="1" applyFill="1"/>
    <xf numFmtId="0" fontId="7" fillId="0" borderId="0" xfId="5" applyFont="1" applyFill="1" applyAlignment="1">
      <alignment horizontal="left" wrapText="1"/>
    </xf>
    <xf numFmtId="0" fontId="7" fillId="0" borderId="0" xfId="1" applyFont="1" applyFill="1" applyAlignment="1">
      <alignment horizontal="left" wrapText="1"/>
    </xf>
  </cellXfs>
  <cellStyles count="10">
    <cellStyle name="Migliaia" xfId="7" builtinId="3"/>
    <cellStyle name="Migliaia 2" xfId="6" xr:uid="{00000000-0005-0000-0000-000001000000}"/>
    <cellStyle name="Migliaia 3" xfId="3" xr:uid="{00000000-0005-0000-0000-000002000000}"/>
    <cellStyle name="Normale" xfId="0" builtinId="0"/>
    <cellStyle name="Normale 2" xfId="2" xr:uid="{00000000-0005-0000-0000-000004000000}"/>
    <cellStyle name="Normale 2 2" xfId="4" xr:uid="{00000000-0005-0000-0000-000005000000}"/>
    <cellStyle name="Normale 3" xfId="8" xr:uid="{00000000-0005-0000-0000-000006000000}"/>
    <cellStyle name="Normale 3 2" xfId="1" xr:uid="{00000000-0005-0000-0000-000007000000}"/>
    <cellStyle name="Normale 3_tabelle_2009_revisionato" xfId="5" xr:uid="{00000000-0005-0000-0000-000008000000}"/>
    <cellStyle name="Normale_Agribio annuario_2003-1" xfId="9" xr:uid="{A324F47A-3BD3-4FC6-9E36-E939BFDCFE9A}"/>
  </cellStyles>
  <dxfs count="0"/>
  <tableStyles count="0" defaultTableStyle="TableStyleMedium2" defaultPivotStyle="PivotStyleLight16"/>
  <colors>
    <mruColors>
      <color rgb="FF33CCCC"/>
      <color rgb="FFFF3300"/>
      <color rgb="FFCCCC00"/>
      <color rgb="FF990099"/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it-IT" sz="1400"/>
              <a:t>Fig. 10.1 - Numero di DOP, IGP e STG per regione </a:t>
            </a:r>
            <a:r>
              <a:rPr lang="it-IT" sz="1400" baseline="30000"/>
              <a:t>1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'f1'!$B$3:$B$4</c:f>
              <c:strCache>
                <c:ptCount val="2"/>
                <c:pt idx="0">
                  <c:v>Prodotti agroalimentari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'f1'!$A$5:$A$24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Liguria</c:v>
                </c:pt>
                <c:pt idx="4">
                  <c:v>Trentino - 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'f1'!$B$5:$B$24</c:f>
              <c:numCache>
                <c:formatCode>General</c:formatCode>
                <c:ptCount val="20"/>
                <c:pt idx="0">
                  <c:v>23</c:v>
                </c:pt>
                <c:pt idx="1">
                  <c:v>4</c:v>
                </c:pt>
                <c:pt idx="2">
                  <c:v>34</c:v>
                </c:pt>
                <c:pt idx="3">
                  <c:v>5</c:v>
                </c:pt>
                <c:pt idx="4">
                  <c:v>16</c:v>
                </c:pt>
                <c:pt idx="5">
                  <c:v>36</c:v>
                </c:pt>
                <c:pt idx="6">
                  <c:v>7</c:v>
                </c:pt>
                <c:pt idx="7">
                  <c:v>44</c:v>
                </c:pt>
                <c:pt idx="8">
                  <c:v>31</c:v>
                </c:pt>
                <c:pt idx="9">
                  <c:v>10</c:v>
                </c:pt>
                <c:pt idx="10">
                  <c:v>14</c:v>
                </c:pt>
                <c:pt idx="11">
                  <c:v>28</c:v>
                </c:pt>
                <c:pt idx="12">
                  <c:v>10</c:v>
                </c:pt>
                <c:pt idx="13">
                  <c:v>6</c:v>
                </c:pt>
                <c:pt idx="14">
                  <c:v>25</c:v>
                </c:pt>
                <c:pt idx="15">
                  <c:v>22</c:v>
                </c:pt>
                <c:pt idx="16">
                  <c:v>12</c:v>
                </c:pt>
                <c:pt idx="17">
                  <c:v>19</c:v>
                </c:pt>
                <c:pt idx="18">
                  <c:v>36</c:v>
                </c:pt>
                <c:pt idx="19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61-4B59-B4D8-EC5D208F8636}"/>
            </c:ext>
          </c:extLst>
        </c:ser>
        <c:ser>
          <c:idx val="1"/>
          <c:order val="1"/>
          <c:tx>
            <c:strRef>
              <c:f>'f1'!$C$3:$C$4</c:f>
              <c:strCache>
                <c:ptCount val="2"/>
                <c:pt idx="0">
                  <c:v>Vino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'f1'!$A$5:$A$24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Liguria</c:v>
                </c:pt>
                <c:pt idx="4">
                  <c:v>Trentino - 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'f1'!$C$5:$C$24</c:f>
              <c:numCache>
                <c:formatCode>General</c:formatCode>
                <c:ptCount val="20"/>
                <c:pt idx="0">
                  <c:v>59</c:v>
                </c:pt>
                <c:pt idx="1">
                  <c:v>1</c:v>
                </c:pt>
                <c:pt idx="2">
                  <c:v>41</c:v>
                </c:pt>
                <c:pt idx="3">
                  <c:v>12</c:v>
                </c:pt>
                <c:pt idx="4">
                  <c:v>13</c:v>
                </c:pt>
                <c:pt idx="5">
                  <c:v>53</c:v>
                </c:pt>
                <c:pt idx="6">
                  <c:v>19</c:v>
                </c:pt>
                <c:pt idx="7">
                  <c:v>30</c:v>
                </c:pt>
                <c:pt idx="8">
                  <c:v>58</c:v>
                </c:pt>
                <c:pt idx="9">
                  <c:v>21</c:v>
                </c:pt>
                <c:pt idx="10">
                  <c:v>21</c:v>
                </c:pt>
                <c:pt idx="11">
                  <c:v>36</c:v>
                </c:pt>
                <c:pt idx="12">
                  <c:v>17</c:v>
                </c:pt>
                <c:pt idx="13">
                  <c:v>6</c:v>
                </c:pt>
                <c:pt idx="14">
                  <c:v>29</c:v>
                </c:pt>
                <c:pt idx="15">
                  <c:v>38</c:v>
                </c:pt>
                <c:pt idx="16">
                  <c:v>6</c:v>
                </c:pt>
                <c:pt idx="17">
                  <c:v>19</c:v>
                </c:pt>
                <c:pt idx="18">
                  <c:v>31</c:v>
                </c:pt>
                <c:pt idx="19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061-4B59-B4D8-EC5D208F86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63808"/>
        <c:axId val="5065344"/>
      </c:barChart>
      <c:catAx>
        <c:axId val="50638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065344"/>
        <c:crosses val="autoZero"/>
        <c:auto val="1"/>
        <c:lblAlgn val="ctr"/>
        <c:lblOffset val="100"/>
        <c:noMultiLvlLbl val="0"/>
      </c:catAx>
      <c:valAx>
        <c:axId val="50653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0638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5">
                <a:lumMod val="40000"/>
                <a:lumOff val="6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'f8'!$A$5:$A$21</c:f>
              <c:strCache>
                <c:ptCount val="17"/>
                <c:pt idx="0">
                  <c:v>Contaminazioni microbiologiche</c:v>
                </c:pt>
                <c:pt idx="1">
                  <c:v>Residui di pesticidi</c:v>
                </c:pt>
                <c:pt idx="2">
                  <c:v>Micotossine</c:v>
                </c:pt>
                <c:pt idx="3">
                  <c:v>Allergeni</c:v>
                </c:pt>
                <c:pt idx="4">
                  <c:v>Metalli pesanti</c:v>
                </c:pt>
                <c:pt idx="5">
                  <c:v>Corpi estranei</c:v>
                </c:pt>
                <c:pt idx="6">
                  <c:v>Residui di farmaci veterinari</c:v>
                </c:pt>
                <c:pt idx="7">
                  <c:v>Altro</c:v>
                </c:pt>
                <c:pt idx="8">
                  <c:v>Tossine naturali</c:v>
                </c:pt>
                <c:pt idx="9">
                  <c:v>Controlli insufficienti</c:v>
                </c:pt>
                <c:pt idx="10">
                  <c:v>Contaminanti biologici</c:v>
                </c:pt>
                <c:pt idx="11">
                  <c:v>Additivi e aromi</c:v>
                </c:pt>
                <c:pt idx="12">
                  <c:v>Novel food</c:v>
                </c:pt>
                <c:pt idx="13">
                  <c:v>Irregolarità nell'etichettatura</c:v>
                </c:pt>
                <c:pt idx="14">
                  <c:v>Migrazioni</c:v>
                </c:pt>
                <c:pt idx="15">
                  <c:v>Aspetti organolettici</c:v>
                </c:pt>
                <c:pt idx="16">
                  <c:v>Irregolarità nella confezione</c:v>
                </c:pt>
              </c:strCache>
            </c:strRef>
          </c:cat>
          <c:val>
            <c:numRef>
              <c:f>'f8'!$B$5:$B$21</c:f>
              <c:numCache>
                <c:formatCode>General</c:formatCode>
                <c:ptCount val="17"/>
                <c:pt idx="0">
                  <c:v>24</c:v>
                </c:pt>
                <c:pt idx="1">
                  <c:v>16</c:v>
                </c:pt>
                <c:pt idx="2">
                  <c:v>10</c:v>
                </c:pt>
                <c:pt idx="3">
                  <c:v>9</c:v>
                </c:pt>
                <c:pt idx="4">
                  <c:v>8</c:v>
                </c:pt>
                <c:pt idx="5">
                  <c:v>7</c:v>
                </c:pt>
                <c:pt idx="6">
                  <c:v>6</c:v>
                </c:pt>
                <c:pt idx="7">
                  <c:v>5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0A-453E-8C2F-8285B4B089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101312"/>
        <c:axId val="55102848"/>
      </c:barChart>
      <c:catAx>
        <c:axId val="551013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5102848"/>
        <c:crosses val="autoZero"/>
        <c:auto val="1"/>
        <c:lblAlgn val="ctr"/>
        <c:lblOffset val="100"/>
        <c:noMultiLvlLbl val="0"/>
      </c:catAx>
      <c:valAx>
        <c:axId val="55102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51013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5438757655293083E-2"/>
          <c:y val="0.1300462962962963"/>
          <c:w val="0.52197222222222217"/>
          <c:h val="0.86995370370370373"/>
        </c:manualLayout>
      </c:layout>
      <c:pieChart>
        <c:varyColors val="1"/>
        <c:ser>
          <c:idx val="0"/>
          <c:order val="0"/>
          <c:tx>
            <c:strRef>
              <c:f>'f9'!$G$2</c:f>
              <c:strCache>
                <c:ptCount val="1"/>
                <c:pt idx="0">
                  <c:v>%</c:v>
                </c:pt>
              </c:strCache>
            </c:strRef>
          </c:tx>
          <c:explosion val="8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6C5-48DE-8EBC-A6999BFB49E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6C5-48DE-8EBC-A6999BFB49E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6C5-48DE-8EBC-A6999BFB49E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6C5-48DE-8EBC-A6999BFB49E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6C5-48DE-8EBC-A6999BFB49E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6C5-48DE-8EBC-A6999BFB49E7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A6C5-48DE-8EBC-A6999BFB49E7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A6C5-48DE-8EBC-A6999BFB49E7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A6C5-48DE-8EBC-A6999BFB49E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'f9'!$F$3:$F$11</c:f>
              <c:strCache>
                <c:ptCount val="9"/>
                <c:pt idx="0">
                  <c:v>Cereali</c:v>
                </c:pt>
                <c:pt idx="1">
                  <c:v>Leguminose, patate, tuberi e bulbi</c:v>
                </c:pt>
                <c:pt idx="2">
                  <c:v>Ortaggi in piena aria</c:v>
                </c:pt>
                <c:pt idx="3">
                  <c:v>Piante industriali (tabacco,piante tessili e piante da semi oleose)</c:v>
                </c:pt>
                <c:pt idx="4">
                  <c:v>Frutta Fresca</c:v>
                </c:pt>
                <c:pt idx="5">
                  <c:v>Agrumi</c:v>
                </c:pt>
                <c:pt idx="6">
                  <c:v>Vite</c:v>
                </c:pt>
                <c:pt idx="7">
                  <c:v>Olivo</c:v>
                </c:pt>
                <c:pt idx="8">
                  <c:v>Ortaggi in serra</c:v>
                </c:pt>
              </c:strCache>
            </c:strRef>
          </c:cat>
          <c:val>
            <c:numRef>
              <c:f>'f9'!$G$3:$G$11</c:f>
              <c:numCache>
                <c:formatCode>#,##0.0</c:formatCode>
                <c:ptCount val="9"/>
                <c:pt idx="0">
                  <c:v>16.545655385066908</c:v>
                </c:pt>
                <c:pt idx="1">
                  <c:v>21.050167513686421</c:v>
                </c:pt>
                <c:pt idx="2">
                  <c:v>21.392486467694404</c:v>
                </c:pt>
                <c:pt idx="3">
                  <c:v>1.4487653841971782</c:v>
                </c:pt>
                <c:pt idx="4">
                  <c:v>8.8047013092581672</c:v>
                </c:pt>
                <c:pt idx="5">
                  <c:v>12.725682935909459</c:v>
                </c:pt>
                <c:pt idx="6">
                  <c:v>5.8610257886978037</c:v>
                </c:pt>
                <c:pt idx="7">
                  <c:v>7.3280767959901087</c:v>
                </c:pt>
                <c:pt idx="8">
                  <c:v>4.8434384194995497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A6C5-48DE-8EBC-A6999BFB49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234333756089258"/>
          <c:y val="9.0569073232043162E-2"/>
          <c:w val="0.30132720909886263"/>
          <c:h val="0.901045494313210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'f10'!$M$3</c:f>
              <c:strCache>
                <c:ptCount val="1"/>
                <c:pt idx="0">
                  <c:v>% residuo su totale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'f10'!$I$4:$I$12</c:f>
              <c:strCache>
                <c:ptCount val="9"/>
                <c:pt idx="0">
                  <c:v>Melo</c:v>
                </c:pt>
                <c:pt idx="1">
                  <c:v>Pero</c:v>
                </c:pt>
                <c:pt idx="2">
                  <c:v>Albicocca</c:v>
                </c:pt>
                <c:pt idx="3">
                  <c:v>Ciliegio</c:v>
                </c:pt>
                <c:pt idx="4">
                  <c:v>Pesco</c:v>
                </c:pt>
                <c:pt idx="5">
                  <c:v>Nettarina</c:v>
                </c:pt>
                <c:pt idx="6">
                  <c:v>Susino</c:v>
                </c:pt>
                <c:pt idx="7">
                  <c:v>Nocciolo</c:v>
                </c:pt>
                <c:pt idx="8">
                  <c:v>Kiwi</c:v>
                </c:pt>
              </c:strCache>
            </c:strRef>
          </c:cat>
          <c:val>
            <c:numRef>
              <c:f>'f10'!$M$4:$M$12</c:f>
              <c:numCache>
                <c:formatCode>#,##0.0</c:formatCode>
                <c:ptCount val="9"/>
                <c:pt idx="0">
                  <c:v>0.81537290347528046</c:v>
                </c:pt>
                <c:pt idx="1">
                  <c:v>1.0051935238440382</c:v>
                </c:pt>
                <c:pt idx="2">
                  <c:v>3.2094553103500698</c:v>
                </c:pt>
                <c:pt idx="3">
                  <c:v>3.8480882995049721</c:v>
                </c:pt>
                <c:pt idx="4">
                  <c:v>4.1180507803901198</c:v>
                </c:pt>
                <c:pt idx="5">
                  <c:v>2.5493252751192368</c:v>
                </c:pt>
                <c:pt idx="6">
                  <c:v>3.5817930557954671</c:v>
                </c:pt>
                <c:pt idx="7">
                  <c:v>2.7849820665081415</c:v>
                </c:pt>
                <c:pt idx="8">
                  <c:v>3.2691773742159289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1D-4E35-8171-2378C5791E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498413247"/>
        <c:axId val="1581495375"/>
      </c:barChart>
      <c:catAx>
        <c:axId val="149841324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81495375"/>
        <c:crosses val="autoZero"/>
        <c:auto val="1"/>
        <c:lblAlgn val="ctr"/>
        <c:lblOffset val="100"/>
        <c:noMultiLvlLbl val="0"/>
      </c:catAx>
      <c:valAx>
        <c:axId val="15814953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9841324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'f11'!$B$3</c:f>
              <c:strCache>
                <c:ptCount val="1"/>
                <c:pt idx="0">
                  <c:v>Ortaggi in piena aria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'f11'!$C$2:$M$2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'f11'!$C$3:$M$3</c:f>
              <c:numCache>
                <c:formatCode>#,##0.0</c:formatCode>
                <c:ptCount val="11"/>
                <c:pt idx="0">
                  <c:v>3.7360761234155757</c:v>
                </c:pt>
                <c:pt idx="1">
                  <c:v>3.1266928871398987</c:v>
                </c:pt>
                <c:pt idx="2">
                  <c:v>3.1</c:v>
                </c:pt>
                <c:pt idx="3">
                  <c:v>3.7</c:v>
                </c:pt>
                <c:pt idx="4">
                  <c:v>3.4</c:v>
                </c:pt>
                <c:pt idx="5">
                  <c:v>4.0999999999999996</c:v>
                </c:pt>
                <c:pt idx="6">
                  <c:v>3.4142469025287845</c:v>
                </c:pt>
                <c:pt idx="7">
                  <c:v>3.8</c:v>
                </c:pt>
                <c:pt idx="8">
                  <c:v>3</c:v>
                </c:pt>
                <c:pt idx="9">
                  <c:v>2.9</c:v>
                </c:pt>
                <c:pt idx="10">
                  <c:v>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99E-4DC7-A522-E65A67CD2991}"/>
            </c:ext>
          </c:extLst>
        </c:ser>
        <c:ser>
          <c:idx val="1"/>
          <c:order val="1"/>
          <c:tx>
            <c:strRef>
              <c:f>'f11'!$B$4</c:f>
              <c:strCache>
                <c:ptCount val="1"/>
                <c:pt idx="0">
                  <c:v>Frutta fresca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'f11'!$C$2:$M$2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'f11'!$C$4:$M$4</c:f>
              <c:numCache>
                <c:formatCode>#,##0.0</c:formatCode>
                <c:ptCount val="11"/>
                <c:pt idx="0">
                  <c:v>1.2468342155846357</c:v>
                </c:pt>
                <c:pt idx="1">
                  <c:v>2.1433245484925778</c:v>
                </c:pt>
                <c:pt idx="2">
                  <c:v>1.9</c:v>
                </c:pt>
                <c:pt idx="3">
                  <c:v>2.2999999999999998</c:v>
                </c:pt>
                <c:pt idx="4">
                  <c:v>2</c:v>
                </c:pt>
                <c:pt idx="5">
                  <c:v>1.4</c:v>
                </c:pt>
                <c:pt idx="6">
                  <c:v>1.6594620851360864</c:v>
                </c:pt>
                <c:pt idx="7">
                  <c:v>2.3022292124726405</c:v>
                </c:pt>
                <c:pt idx="8">
                  <c:v>3.3</c:v>
                </c:pt>
                <c:pt idx="9">
                  <c:v>3.6</c:v>
                </c:pt>
                <c:pt idx="10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99E-4DC7-A522-E65A67CD2991}"/>
            </c:ext>
          </c:extLst>
        </c:ser>
        <c:ser>
          <c:idx val="2"/>
          <c:order val="2"/>
          <c:tx>
            <c:strRef>
              <c:f>'f11'!$B$5</c:f>
              <c:strCache>
                <c:ptCount val="1"/>
                <c:pt idx="0">
                  <c:v>Agrumi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'f11'!$C$2:$M$2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'f11'!$C$5:$M$5</c:f>
              <c:numCache>
                <c:formatCode>#,##0.0</c:formatCode>
                <c:ptCount val="11"/>
                <c:pt idx="0">
                  <c:v>5.0116043623093827</c:v>
                </c:pt>
                <c:pt idx="1">
                  <c:v>2.0056685519263882</c:v>
                </c:pt>
                <c:pt idx="2">
                  <c:v>5.9</c:v>
                </c:pt>
                <c:pt idx="3">
                  <c:v>5.5</c:v>
                </c:pt>
                <c:pt idx="4">
                  <c:v>8.9</c:v>
                </c:pt>
                <c:pt idx="5">
                  <c:v>1.6538205005127378</c:v>
                </c:pt>
                <c:pt idx="6">
                  <c:v>9.9517927184545023</c:v>
                </c:pt>
                <c:pt idx="7">
                  <c:v>3.0398638906857411</c:v>
                </c:pt>
                <c:pt idx="8">
                  <c:v>5</c:v>
                </c:pt>
                <c:pt idx="9">
                  <c:v>3</c:v>
                </c:pt>
                <c:pt idx="10">
                  <c:v>4.7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99E-4DC7-A522-E65A67CD2991}"/>
            </c:ext>
          </c:extLst>
        </c:ser>
        <c:ser>
          <c:idx val="3"/>
          <c:order val="3"/>
          <c:tx>
            <c:strRef>
              <c:f>'f11'!$B$6</c:f>
              <c:strCache>
                <c:ptCount val="1"/>
                <c:pt idx="0">
                  <c:v>Vite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'f11'!$C$2:$M$2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'f11'!$C$6:$M$6</c:f>
              <c:numCache>
                <c:formatCode>#,##0.0</c:formatCode>
                <c:ptCount val="11"/>
                <c:pt idx="0">
                  <c:v>2.2896432543745395</c:v>
                </c:pt>
                <c:pt idx="1">
                  <c:v>2.7240269717976653</c:v>
                </c:pt>
                <c:pt idx="2">
                  <c:v>3.3</c:v>
                </c:pt>
                <c:pt idx="3">
                  <c:v>1.6</c:v>
                </c:pt>
                <c:pt idx="4">
                  <c:v>3.2</c:v>
                </c:pt>
                <c:pt idx="5">
                  <c:v>1.4627066406006053</c:v>
                </c:pt>
                <c:pt idx="6">
                  <c:v>2.287421705661429</c:v>
                </c:pt>
                <c:pt idx="7">
                  <c:v>1.2008849987816856</c:v>
                </c:pt>
                <c:pt idx="8">
                  <c:v>1.5</c:v>
                </c:pt>
                <c:pt idx="9">
                  <c:v>1.4</c:v>
                </c:pt>
                <c:pt idx="10">
                  <c:v>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99E-4DC7-A522-E65A67CD2991}"/>
            </c:ext>
          </c:extLst>
        </c:ser>
        <c:ser>
          <c:idx val="4"/>
          <c:order val="4"/>
          <c:tx>
            <c:strRef>
              <c:f>'f11'!$B$7</c:f>
              <c:strCache>
                <c:ptCount val="1"/>
                <c:pt idx="0">
                  <c:v>Olivo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'f11'!$C$2:$M$2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'f11'!$C$7:$M$7</c:f>
              <c:numCache>
                <c:formatCode>#,##0.0</c:formatCode>
                <c:ptCount val="11"/>
                <c:pt idx="0">
                  <c:v>8.3304112105023602</c:v>
                </c:pt>
                <c:pt idx="1">
                  <c:v>8.5991589487624509</c:v>
                </c:pt>
                <c:pt idx="2">
                  <c:v>4.8</c:v>
                </c:pt>
                <c:pt idx="3">
                  <c:v>4.5999999999999996</c:v>
                </c:pt>
                <c:pt idx="4">
                  <c:v>11.7</c:v>
                </c:pt>
                <c:pt idx="5">
                  <c:v>3.1765544692208341</c:v>
                </c:pt>
                <c:pt idx="6">
                  <c:v>7.8991695685891115</c:v>
                </c:pt>
                <c:pt idx="7">
                  <c:v>3.5751631582236931</c:v>
                </c:pt>
                <c:pt idx="8">
                  <c:v>9.6</c:v>
                </c:pt>
                <c:pt idx="9">
                  <c:v>5.3</c:v>
                </c:pt>
                <c:pt idx="10">
                  <c:v>3.9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99E-4DC7-A522-E65A67CD29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0825648"/>
        <c:axId val="630826896"/>
      </c:lineChart>
      <c:catAx>
        <c:axId val="630825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30826896"/>
        <c:crosses val="autoZero"/>
        <c:auto val="1"/>
        <c:lblAlgn val="ctr"/>
        <c:lblOffset val="100"/>
        <c:noMultiLvlLbl val="0"/>
      </c:catAx>
      <c:valAx>
        <c:axId val="630826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30825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Fig 10.2 - DOP e IGP italiane per categorie merceologiche (n.)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2681914560519806E-2"/>
          <c:y val="8.4188793627687289E-2"/>
          <c:w val="0.94397407689931467"/>
          <c:h val="0.8412680032642978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'f2'!$A$3</c:f>
              <c:strCache>
                <c:ptCount val="1"/>
                <c:pt idx="0">
                  <c:v>DOP/IGP 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'f2'!$B$2:$L$2</c:f>
              <c:strCache>
                <c:ptCount val="11"/>
                <c:pt idx="0">
                  <c:v>Panetteria biscotteria 1</c:v>
                </c:pt>
                <c:pt idx="1">
                  <c:v>Vegetali </c:v>
                </c:pt>
                <c:pt idx="2">
                  <c:v>Salumi</c:v>
                </c:pt>
                <c:pt idx="3">
                  <c:v>Formaggi</c:v>
                </c:pt>
                <c:pt idx="4">
                  <c:v>Condimenti e spezie  2 </c:v>
                </c:pt>
                <c:pt idx="5">
                  <c:v>Oli Evo  </c:v>
                </c:pt>
                <c:pt idx="6">
                  <c:v>Carni fresche</c:v>
                </c:pt>
                <c:pt idx="7">
                  <c:v>Paste</c:v>
                </c:pt>
                <c:pt idx="8">
                  <c:v>Pesci e crostacei</c:v>
                </c:pt>
                <c:pt idx="9">
                  <c:v>Prodotti di origine animale</c:v>
                </c:pt>
                <c:pt idx="10">
                  <c:v>Altri  3</c:v>
                </c:pt>
              </c:strCache>
            </c:strRef>
          </c:cat>
          <c:val>
            <c:numRef>
              <c:f>'f2'!$B$3:$L$3</c:f>
              <c:numCache>
                <c:formatCode>General</c:formatCode>
                <c:ptCount val="11"/>
                <c:pt idx="0">
                  <c:v>16</c:v>
                </c:pt>
                <c:pt idx="1">
                  <c:v>114</c:v>
                </c:pt>
                <c:pt idx="2">
                  <c:v>43</c:v>
                </c:pt>
                <c:pt idx="3">
                  <c:v>53</c:v>
                </c:pt>
                <c:pt idx="4">
                  <c:v>7</c:v>
                </c:pt>
                <c:pt idx="5">
                  <c:v>47</c:v>
                </c:pt>
                <c:pt idx="6">
                  <c:v>6</c:v>
                </c:pt>
                <c:pt idx="7">
                  <c:v>5</c:v>
                </c:pt>
                <c:pt idx="8">
                  <c:v>6</c:v>
                </c:pt>
                <c:pt idx="9">
                  <c:v>5</c:v>
                </c:pt>
                <c:pt idx="1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A4-4D9E-9C99-2D851AFAD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91328"/>
        <c:axId val="5092864"/>
      </c:barChart>
      <c:catAx>
        <c:axId val="50913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092864"/>
        <c:crosses val="autoZero"/>
        <c:auto val="1"/>
        <c:lblAlgn val="ctr"/>
        <c:lblOffset val="100"/>
        <c:noMultiLvlLbl val="0"/>
      </c:catAx>
      <c:valAx>
        <c:axId val="50928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0913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92583333333333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'f3'!$B$3</c:f>
              <c:strCache>
                <c:ptCount val="1"/>
                <c:pt idx="0">
                  <c:v>Operatori (n.)*</c:v>
                </c:pt>
              </c:strCache>
            </c:strRef>
          </c:tx>
          <c:dPt>
            <c:idx val="0"/>
            <c:bubble3D val="0"/>
            <c:spPr>
              <a:solidFill>
                <a:schemeClr val="accent4"/>
              </a:solidFill>
              <a:ln w="19050">
                <a:solidFill>
                  <a:schemeClr val="accent4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8D5-43D1-A645-F9917088E8A6}"/>
              </c:ext>
            </c:extLst>
          </c:dPt>
          <c:dPt>
            <c:idx val="1"/>
            <c:bubble3D val="0"/>
            <c:spPr>
              <a:solidFill>
                <a:srgbClr val="C00000"/>
              </a:solidFill>
              <a:ln w="19050">
                <a:solidFill>
                  <a:srgbClr val="C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8D5-43D1-A645-F9917088E8A6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accent6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18D5-43D1-A645-F9917088E8A6}"/>
              </c:ext>
            </c:extLst>
          </c:dPt>
          <c:dPt>
            <c:idx val="3"/>
            <c:bubble3D val="0"/>
            <c:spPr>
              <a:solidFill>
                <a:srgbClr val="CCCC00"/>
              </a:solidFill>
              <a:ln w="19050">
                <a:solidFill>
                  <a:srgbClr val="CCCC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8D5-43D1-A645-F9917088E8A6}"/>
              </c:ext>
            </c:extLst>
          </c:dPt>
          <c:dPt>
            <c:idx val="4"/>
            <c:bubble3D val="0"/>
            <c:spPr>
              <a:solidFill>
                <a:srgbClr val="FF0000"/>
              </a:solidFill>
              <a:ln w="19050"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8D5-43D1-A645-F9917088E8A6}"/>
              </c:ext>
            </c:extLst>
          </c:dPt>
          <c:dPt>
            <c:idx val="5"/>
            <c:bubble3D val="0"/>
            <c:spPr>
              <a:solidFill>
                <a:srgbClr val="33CCCC"/>
              </a:solidFill>
              <a:ln w="19050">
                <a:solidFill>
                  <a:srgbClr val="33CCCC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18D5-43D1-A645-F9917088E8A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'f3'!$A$4:$A$9</c:f>
              <c:strCache>
                <c:ptCount val="6"/>
                <c:pt idx="0">
                  <c:v>Formaggi</c:v>
                </c:pt>
                <c:pt idx="1">
                  <c:v>Salumi</c:v>
                </c:pt>
                <c:pt idx="2">
                  <c:v>Ortofrutticoli e cereali</c:v>
                </c:pt>
                <c:pt idx="3">
                  <c:v>Oli d'oliva</c:v>
                </c:pt>
                <c:pt idx="4">
                  <c:v>Carni fresche </c:v>
                </c:pt>
                <c:pt idx="5">
                  <c:v>Altri prodotti* </c:v>
                </c:pt>
              </c:strCache>
            </c:strRef>
          </c:cat>
          <c:val>
            <c:numRef>
              <c:f>'f3'!$B$4:$B$9</c:f>
              <c:numCache>
                <c:formatCode>#,##0</c:formatCode>
                <c:ptCount val="6"/>
                <c:pt idx="0">
                  <c:v>28454</c:v>
                </c:pt>
                <c:pt idx="1">
                  <c:v>4123</c:v>
                </c:pt>
                <c:pt idx="2">
                  <c:v>18900</c:v>
                </c:pt>
                <c:pt idx="3">
                  <c:v>23226</c:v>
                </c:pt>
                <c:pt idx="4">
                  <c:v>9774</c:v>
                </c:pt>
                <c:pt idx="5">
                  <c:v>2556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D5-43D1-A645-F9917088E8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'f3'!$H$4</c:f>
              <c:strCache>
                <c:ptCount val="1"/>
                <c:pt idx="0">
                  <c:v>Produzione (t)</c:v>
                </c:pt>
              </c:strCache>
            </c:strRef>
          </c:tx>
          <c:dPt>
            <c:idx val="0"/>
            <c:bubble3D val="0"/>
            <c:spPr>
              <a:solidFill>
                <a:schemeClr val="accent4"/>
              </a:solidFill>
              <a:ln w="19050">
                <a:solidFill>
                  <a:schemeClr val="accent4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D45-4BAD-8253-B8779AF537CC}"/>
              </c:ext>
            </c:extLst>
          </c:dPt>
          <c:dPt>
            <c:idx val="1"/>
            <c:bubble3D val="0"/>
            <c:spPr>
              <a:solidFill>
                <a:srgbClr val="C00000"/>
              </a:solidFill>
              <a:ln w="19050">
                <a:solidFill>
                  <a:srgbClr val="C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ED45-4BAD-8253-B8779AF537CC}"/>
              </c:ext>
            </c:extLst>
          </c:dPt>
          <c:dPt>
            <c:idx val="2"/>
            <c:bubble3D val="0"/>
            <c:spPr>
              <a:solidFill>
                <a:srgbClr val="990099"/>
              </a:solidFill>
              <a:ln w="19050">
                <a:solidFill>
                  <a:srgbClr val="990099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D45-4BAD-8253-B8779AF537CC}"/>
              </c:ext>
            </c:extLst>
          </c:dPt>
          <c:dPt>
            <c:idx val="3"/>
            <c:bubble3D val="0"/>
            <c:spPr>
              <a:solidFill>
                <a:srgbClr val="CCCC00"/>
              </a:solidFill>
              <a:ln w="19050">
                <a:solidFill>
                  <a:srgbClr val="CCCC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ED45-4BAD-8253-B8779AF537CC}"/>
              </c:ext>
            </c:extLst>
          </c:dPt>
          <c:dPt>
            <c:idx val="4"/>
            <c:bubble3D val="0"/>
            <c:spPr>
              <a:solidFill>
                <a:srgbClr val="FF0000"/>
              </a:solidFill>
              <a:ln w="19050"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ED45-4BAD-8253-B8779AF537CC}"/>
              </c:ext>
            </c:extLst>
          </c:dPt>
          <c:dPt>
            <c:idx val="5"/>
            <c:bubble3D val="0"/>
            <c:spPr>
              <a:solidFill>
                <a:srgbClr val="33CCCC"/>
              </a:solidFill>
              <a:ln w="19050">
                <a:solidFill>
                  <a:srgbClr val="33CCCC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D45-4BAD-8253-B8779AF537C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'f3'!$G$5:$G$10</c:f>
              <c:strCache>
                <c:ptCount val="6"/>
                <c:pt idx="0">
                  <c:v>Formaggi</c:v>
                </c:pt>
                <c:pt idx="1">
                  <c:v>Salumi</c:v>
                </c:pt>
                <c:pt idx="2">
                  <c:v>Aceti balsamici1 </c:v>
                </c:pt>
                <c:pt idx="3">
                  <c:v>Oli d'oliva</c:v>
                </c:pt>
                <c:pt idx="4">
                  <c:v>Carni fresche </c:v>
                </c:pt>
                <c:pt idx="5">
                  <c:v>Altri prodotti</c:v>
                </c:pt>
              </c:strCache>
            </c:strRef>
          </c:cat>
          <c:val>
            <c:numRef>
              <c:f>'f3'!$H$5:$H$10</c:f>
              <c:numCache>
                <c:formatCode>#,##0</c:formatCode>
                <c:ptCount val="6"/>
                <c:pt idx="0">
                  <c:v>544000</c:v>
                </c:pt>
                <c:pt idx="1">
                  <c:v>204000</c:v>
                </c:pt>
                <c:pt idx="2">
                  <c:v>91000</c:v>
                </c:pt>
                <c:pt idx="3">
                  <c:v>13000</c:v>
                </c:pt>
                <c:pt idx="4">
                  <c:v>14000</c:v>
                </c:pt>
                <c:pt idx="5">
                  <c:v>74000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45-4BAD-8253-B8779AF537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'f3'!$M$4</c:f>
              <c:strCache>
                <c:ptCount val="1"/>
                <c:pt idx="0">
                  <c:v>Valore della produzione (milioni di euro)</c:v>
                </c:pt>
              </c:strCache>
            </c:strRef>
          </c:tx>
          <c:dPt>
            <c:idx val="0"/>
            <c:bubble3D val="0"/>
            <c:spPr>
              <a:solidFill>
                <a:srgbClr val="FFC000"/>
              </a:solidFill>
              <a:ln w="19050">
                <a:solidFill>
                  <a:srgbClr val="FFC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E5A-4083-9962-FDC07AC2589C}"/>
              </c:ext>
            </c:extLst>
          </c:dPt>
          <c:dPt>
            <c:idx val="1"/>
            <c:bubble3D val="0"/>
            <c:spPr>
              <a:solidFill>
                <a:srgbClr val="CC3300"/>
              </a:solidFill>
              <a:ln w="19050">
                <a:solidFill>
                  <a:srgbClr val="CC33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5E5A-4083-9962-FDC07AC2589C}"/>
              </c:ext>
            </c:extLst>
          </c:dPt>
          <c:dPt>
            <c:idx val="2"/>
            <c:bubble3D val="0"/>
            <c:spPr>
              <a:solidFill>
                <a:srgbClr val="990099"/>
              </a:solidFill>
              <a:ln w="19050">
                <a:solidFill>
                  <a:srgbClr val="990099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5E5A-4083-9962-FDC07AC2589C}"/>
              </c:ext>
            </c:extLst>
          </c:dPt>
          <c:dPt>
            <c:idx val="3"/>
            <c:bubble3D val="0"/>
            <c:spPr>
              <a:solidFill>
                <a:srgbClr val="CCCC00"/>
              </a:solidFill>
              <a:ln w="19050">
                <a:solidFill>
                  <a:srgbClr val="CCCC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E5A-4083-9962-FDC07AC2589C}"/>
              </c:ext>
            </c:extLst>
          </c:dPt>
          <c:dPt>
            <c:idx val="4"/>
            <c:bubble3D val="0"/>
            <c:spPr>
              <a:solidFill>
                <a:srgbClr val="FF3300"/>
              </a:solidFill>
              <a:ln w="19050"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E5A-4083-9962-FDC07AC2589C}"/>
              </c:ext>
            </c:extLst>
          </c:dPt>
          <c:dPt>
            <c:idx val="5"/>
            <c:bubble3D val="0"/>
            <c:spPr>
              <a:solidFill>
                <a:srgbClr val="33CCCC"/>
              </a:solidFill>
              <a:ln w="19050">
                <a:solidFill>
                  <a:srgbClr val="33CCCC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5E5A-4083-9962-FDC07AC2589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'f3'!$L$5:$L$10</c:f>
              <c:strCache>
                <c:ptCount val="6"/>
                <c:pt idx="0">
                  <c:v>Formaggi</c:v>
                </c:pt>
                <c:pt idx="1">
                  <c:v>Salumi</c:v>
                </c:pt>
                <c:pt idx="2">
                  <c:v>Aceti balsamici</c:v>
                </c:pt>
                <c:pt idx="3">
                  <c:v>Oli d'oliva</c:v>
                </c:pt>
                <c:pt idx="4">
                  <c:v>Carni fresche </c:v>
                </c:pt>
                <c:pt idx="5">
                  <c:v>Altri prodotti</c:v>
                </c:pt>
              </c:strCache>
            </c:strRef>
          </c:cat>
          <c:val>
            <c:numRef>
              <c:f>'f3'!$M$5:$M$10</c:f>
              <c:numCache>
                <c:formatCode>#,##0</c:formatCode>
                <c:ptCount val="6"/>
                <c:pt idx="0">
                  <c:v>4099</c:v>
                </c:pt>
                <c:pt idx="1">
                  <c:v>2022</c:v>
                </c:pt>
                <c:pt idx="2" formatCode="General">
                  <c:v>369</c:v>
                </c:pt>
                <c:pt idx="3" formatCode="General">
                  <c:v>86</c:v>
                </c:pt>
                <c:pt idx="4" formatCode="General">
                  <c:v>91</c:v>
                </c:pt>
                <c:pt idx="5" formatCode="General">
                  <c:v>264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5A-4083-9962-FDC07AC258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200" b="1" i="0" baseline="0">
                <a:effectLst/>
              </a:rPr>
              <a:t>Fig. 10.4 - Incidenza della produzione di vino DOP e IGP sul totale per regioni, 2020 </a:t>
            </a:r>
            <a:endParaRPr lang="it-IT" sz="12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 sz="1200"/>
          </a:p>
        </c:rich>
      </c:tx>
      <c:overlay val="0"/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'f4'!$B$4</c:f>
              <c:strCache>
                <c:ptCount val="1"/>
                <c:pt idx="0">
                  <c:v>vino da tavola</c:v>
                </c:pt>
              </c:strCache>
            </c:strRef>
          </c:tx>
          <c:invertIfNegative val="0"/>
          <c:cat>
            <c:strRef>
              <c:f>'f4'!$A$5:$A$25</c:f>
              <c:strCache>
                <c:ptCount val="21"/>
                <c:pt idx="0">
                  <c:v>  Piemonte</c:v>
                </c:pt>
                <c:pt idx="1">
                  <c:v>  Valle d'Aosta </c:v>
                </c:pt>
                <c:pt idx="2">
                  <c:v>  Liguria</c:v>
                </c:pt>
                <c:pt idx="3">
                  <c:v>  Lombardia</c:v>
                </c:pt>
                <c:pt idx="4">
                  <c:v>  Trentino-Alto Adige</c:v>
                </c:pt>
                <c:pt idx="5">
                  <c:v>  Veneto</c:v>
                </c:pt>
                <c:pt idx="6">
                  <c:v>  Friuli Venezia Giulia</c:v>
                </c:pt>
                <c:pt idx="7">
                  <c:v>  Emilia-Romagna</c:v>
                </c:pt>
                <c:pt idx="8">
                  <c:v>  Toscana</c:v>
                </c:pt>
                <c:pt idx="9">
                  <c:v>  Umbria</c:v>
                </c:pt>
                <c:pt idx="10">
                  <c:v>  Marche</c:v>
                </c:pt>
                <c:pt idx="11">
                  <c:v>  Lazio</c:v>
                </c:pt>
                <c:pt idx="12">
                  <c:v>  Abruzzo</c:v>
                </c:pt>
                <c:pt idx="13">
                  <c:v>  Molise</c:v>
                </c:pt>
                <c:pt idx="14">
                  <c:v>  Campania</c:v>
                </c:pt>
                <c:pt idx="15">
                  <c:v>  Puglia</c:v>
                </c:pt>
                <c:pt idx="16">
                  <c:v>  Basilicata</c:v>
                </c:pt>
                <c:pt idx="17">
                  <c:v>  Calabria</c:v>
                </c:pt>
                <c:pt idx="18">
                  <c:v>  Sicilia</c:v>
                </c:pt>
                <c:pt idx="19">
                  <c:v>  Sardegna</c:v>
                </c:pt>
                <c:pt idx="20">
                  <c:v>ITALIA</c:v>
                </c:pt>
              </c:strCache>
            </c:strRef>
          </c:cat>
          <c:val>
            <c:numRef>
              <c:f>'f4'!$B$5:$B$25</c:f>
              <c:numCache>
                <c:formatCode>_-* #,##0.0_-;\-* #,##0.0_-;_-* "-"??_-;_-@_-</c:formatCode>
                <c:ptCount val="21"/>
                <c:pt idx="0">
                  <c:v>158388</c:v>
                </c:pt>
                <c:pt idx="1">
                  <c:v>3800</c:v>
                </c:pt>
                <c:pt idx="2">
                  <c:v>26455</c:v>
                </c:pt>
                <c:pt idx="3">
                  <c:v>136055</c:v>
                </c:pt>
                <c:pt idx="4">
                  <c:v>14372</c:v>
                </c:pt>
                <c:pt idx="5">
                  <c:v>955648</c:v>
                </c:pt>
                <c:pt idx="6">
                  <c:v>135288</c:v>
                </c:pt>
                <c:pt idx="7">
                  <c:v>2723428</c:v>
                </c:pt>
                <c:pt idx="8">
                  <c:v>308042</c:v>
                </c:pt>
                <c:pt idx="9">
                  <c:v>46636</c:v>
                </c:pt>
                <c:pt idx="10">
                  <c:v>400247</c:v>
                </c:pt>
                <c:pt idx="11">
                  <c:v>318261</c:v>
                </c:pt>
                <c:pt idx="12">
                  <c:v>1830690</c:v>
                </c:pt>
                <c:pt idx="13">
                  <c:v>388440</c:v>
                </c:pt>
                <c:pt idx="14">
                  <c:v>992089</c:v>
                </c:pt>
                <c:pt idx="15">
                  <c:v>6865357</c:v>
                </c:pt>
                <c:pt idx="16">
                  <c:v>32903</c:v>
                </c:pt>
                <c:pt idx="17">
                  <c:v>184368</c:v>
                </c:pt>
                <c:pt idx="18">
                  <c:v>1103971</c:v>
                </c:pt>
                <c:pt idx="19">
                  <c:v>114155</c:v>
                </c:pt>
                <c:pt idx="20">
                  <c:v>16738593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3F-417D-8312-17B97F2DD83F}"/>
            </c:ext>
          </c:extLst>
        </c:ser>
        <c:ser>
          <c:idx val="1"/>
          <c:order val="1"/>
          <c:tx>
            <c:strRef>
              <c:f>'f4'!$C$4</c:f>
              <c:strCache>
                <c:ptCount val="1"/>
                <c:pt idx="0">
                  <c:v>vino DOP</c:v>
                </c:pt>
              </c:strCache>
            </c:strRef>
          </c:tx>
          <c:invertIfNegative val="0"/>
          <c:cat>
            <c:strRef>
              <c:f>'f4'!$A$5:$A$25</c:f>
              <c:strCache>
                <c:ptCount val="21"/>
                <c:pt idx="0">
                  <c:v>  Piemonte</c:v>
                </c:pt>
                <c:pt idx="1">
                  <c:v>  Valle d'Aosta </c:v>
                </c:pt>
                <c:pt idx="2">
                  <c:v>  Liguria</c:v>
                </c:pt>
                <c:pt idx="3">
                  <c:v>  Lombardia</c:v>
                </c:pt>
                <c:pt idx="4">
                  <c:v>  Trentino-Alto Adige</c:v>
                </c:pt>
                <c:pt idx="5">
                  <c:v>  Veneto</c:v>
                </c:pt>
                <c:pt idx="6">
                  <c:v>  Friuli Venezia Giulia</c:v>
                </c:pt>
                <c:pt idx="7">
                  <c:v>  Emilia-Romagna</c:v>
                </c:pt>
                <c:pt idx="8">
                  <c:v>  Toscana</c:v>
                </c:pt>
                <c:pt idx="9">
                  <c:v>  Umbria</c:v>
                </c:pt>
                <c:pt idx="10">
                  <c:v>  Marche</c:v>
                </c:pt>
                <c:pt idx="11">
                  <c:v>  Lazio</c:v>
                </c:pt>
                <c:pt idx="12">
                  <c:v>  Abruzzo</c:v>
                </c:pt>
                <c:pt idx="13">
                  <c:v>  Molise</c:v>
                </c:pt>
                <c:pt idx="14">
                  <c:v>  Campania</c:v>
                </c:pt>
                <c:pt idx="15">
                  <c:v>  Puglia</c:v>
                </c:pt>
                <c:pt idx="16">
                  <c:v>  Basilicata</c:v>
                </c:pt>
                <c:pt idx="17">
                  <c:v>  Calabria</c:v>
                </c:pt>
                <c:pt idx="18">
                  <c:v>  Sicilia</c:v>
                </c:pt>
                <c:pt idx="19">
                  <c:v>  Sardegna</c:v>
                </c:pt>
                <c:pt idx="20">
                  <c:v>ITALIA</c:v>
                </c:pt>
              </c:strCache>
            </c:strRef>
          </c:cat>
          <c:val>
            <c:numRef>
              <c:f>'f4'!$C$5:$C$25</c:f>
              <c:numCache>
                <c:formatCode>_-* #,##0_-;\-* #,##0_-;_-* "-"??_-;_-@_-</c:formatCode>
                <c:ptCount val="21"/>
                <c:pt idx="0">
                  <c:v>2412123</c:v>
                </c:pt>
                <c:pt idx="1">
                  <c:v>15400</c:v>
                </c:pt>
                <c:pt idx="2">
                  <c:v>51609</c:v>
                </c:pt>
                <c:pt idx="3">
                  <c:v>862487</c:v>
                </c:pt>
                <c:pt idx="4">
                  <c:v>980707</c:v>
                </c:pt>
                <c:pt idx="5">
                  <c:v>7385538</c:v>
                </c:pt>
                <c:pt idx="6">
                  <c:v>1320046</c:v>
                </c:pt>
                <c:pt idx="7">
                  <c:v>1711218</c:v>
                </c:pt>
                <c:pt idx="8">
                  <c:v>1643738</c:v>
                </c:pt>
                <c:pt idx="9">
                  <c:v>314673</c:v>
                </c:pt>
                <c:pt idx="10">
                  <c:v>321080</c:v>
                </c:pt>
                <c:pt idx="11">
                  <c:v>759648</c:v>
                </c:pt>
                <c:pt idx="12">
                  <c:v>942660</c:v>
                </c:pt>
                <c:pt idx="13">
                  <c:v>32460</c:v>
                </c:pt>
                <c:pt idx="14">
                  <c:v>271909</c:v>
                </c:pt>
                <c:pt idx="15">
                  <c:v>653455</c:v>
                </c:pt>
                <c:pt idx="16">
                  <c:v>27260</c:v>
                </c:pt>
                <c:pt idx="17">
                  <c:v>36347</c:v>
                </c:pt>
                <c:pt idx="18">
                  <c:v>2293440</c:v>
                </c:pt>
                <c:pt idx="19">
                  <c:v>423406</c:v>
                </c:pt>
                <c:pt idx="20">
                  <c:v>22459204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3F-417D-8312-17B97F2DD83F}"/>
            </c:ext>
          </c:extLst>
        </c:ser>
        <c:ser>
          <c:idx val="2"/>
          <c:order val="2"/>
          <c:tx>
            <c:strRef>
              <c:f>'f4'!$D$4</c:f>
              <c:strCache>
                <c:ptCount val="1"/>
                <c:pt idx="0">
                  <c:v>vino IGP</c:v>
                </c:pt>
              </c:strCache>
            </c:strRef>
          </c:tx>
          <c:invertIfNegative val="0"/>
          <c:cat>
            <c:strRef>
              <c:f>'f4'!$A$5:$A$25</c:f>
              <c:strCache>
                <c:ptCount val="21"/>
                <c:pt idx="0">
                  <c:v>  Piemonte</c:v>
                </c:pt>
                <c:pt idx="1">
                  <c:v>  Valle d'Aosta </c:v>
                </c:pt>
                <c:pt idx="2">
                  <c:v>  Liguria</c:v>
                </c:pt>
                <c:pt idx="3">
                  <c:v>  Lombardia</c:v>
                </c:pt>
                <c:pt idx="4">
                  <c:v>  Trentino-Alto Adige</c:v>
                </c:pt>
                <c:pt idx="5">
                  <c:v>  Veneto</c:v>
                </c:pt>
                <c:pt idx="6">
                  <c:v>  Friuli Venezia Giulia</c:v>
                </c:pt>
                <c:pt idx="7">
                  <c:v>  Emilia-Romagna</c:v>
                </c:pt>
                <c:pt idx="8">
                  <c:v>  Toscana</c:v>
                </c:pt>
                <c:pt idx="9">
                  <c:v>  Umbria</c:v>
                </c:pt>
                <c:pt idx="10">
                  <c:v>  Marche</c:v>
                </c:pt>
                <c:pt idx="11">
                  <c:v>  Lazio</c:v>
                </c:pt>
                <c:pt idx="12">
                  <c:v>  Abruzzo</c:v>
                </c:pt>
                <c:pt idx="13">
                  <c:v>  Molise</c:v>
                </c:pt>
                <c:pt idx="14">
                  <c:v>  Campania</c:v>
                </c:pt>
                <c:pt idx="15">
                  <c:v>  Puglia</c:v>
                </c:pt>
                <c:pt idx="16">
                  <c:v>  Basilicata</c:v>
                </c:pt>
                <c:pt idx="17">
                  <c:v>  Calabria</c:v>
                </c:pt>
                <c:pt idx="18">
                  <c:v>  Sicilia</c:v>
                </c:pt>
                <c:pt idx="19">
                  <c:v>  Sardegna</c:v>
                </c:pt>
                <c:pt idx="20">
                  <c:v>ITALIA</c:v>
                </c:pt>
              </c:strCache>
            </c:strRef>
          </c:cat>
          <c:val>
            <c:numRef>
              <c:f>'f4'!$D$5:$D$25</c:f>
              <c:numCache>
                <c:formatCode>_-* #,##0_-;\-* #,##0_-;_-* "-"??_-;_-@_-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11002</c:v>
                </c:pt>
                <c:pt idx="3">
                  <c:v>505982</c:v>
                </c:pt>
                <c:pt idx="4">
                  <c:v>184832</c:v>
                </c:pt>
                <c:pt idx="5">
                  <c:v>2697209</c:v>
                </c:pt>
                <c:pt idx="6">
                  <c:v>383283</c:v>
                </c:pt>
                <c:pt idx="7">
                  <c:v>2176844</c:v>
                </c:pt>
                <c:pt idx="8">
                  <c:v>649224</c:v>
                </c:pt>
                <c:pt idx="9">
                  <c:v>282246</c:v>
                </c:pt>
                <c:pt idx="10">
                  <c:v>156335</c:v>
                </c:pt>
                <c:pt idx="11">
                  <c:v>403216</c:v>
                </c:pt>
                <c:pt idx="12">
                  <c:v>314020</c:v>
                </c:pt>
                <c:pt idx="13">
                  <c:v>67031</c:v>
                </c:pt>
                <c:pt idx="14">
                  <c:v>147639</c:v>
                </c:pt>
                <c:pt idx="15">
                  <c:v>2148607</c:v>
                </c:pt>
                <c:pt idx="16">
                  <c:v>26024</c:v>
                </c:pt>
                <c:pt idx="17">
                  <c:v>72942</c:v>
                </c:pt>
                <c:pt idx="18">
                  <c:v>2398960</c:v>
                </c:pt>
                <c:pt idx="19">
                  <c:v>92312</c:v>
                </c:pt>
                <c:pt idx="20">
                  <c:v>12717708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53F-417D-8312-17B97F2DD8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1670784"/>
        <c:axId val="91677056"/>
      </c:barChart>
      <c:catAx>
        <c:axId val="916707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1677056"/>
        <c:crosses val="autoZero"/>
        <c:auto val="1"/>
        <c:lblAlgn val="ctr"/>
        <c:lblOffset val="100"/>
        <c:noMultiLvlLbl val="0"/>
      </c:catAx>
      <c:valAx>
        <c:axId val="91677056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916707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 b="1"/>
              <a:t>Fig. 10.5 - Prodotti agroalimentari tradizionali per regione (n.), 2021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4558701659107925"/>
          <c:y val="5.7811815264564075E-2"/>
          <c:w val="0.82165696360256901"/>
          <c:h val="0.88668616565471559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'f5'!$A$5:$A$25</c:f>
              <c:strCache>
                <c:ptCount val="21"/>
                <c:pt idx="0">
                  <c:v>Campania</c:v>
                </c:pt>
                <c:pt idx="1">
                  <c:v>Toscana</c:v>
                </c:pt>
                <c:pt idx="2">
                  <c:v>Lazio</c:v>
                </c:pt>
                <c:pt idx="3">
                  <c:v>Emilia-Romagna</c:v>
                </c:pt>
                <c:pt idx="4">
                  <c:v>Veneto</c:v>
                </c:pt>
                <c:pt idx="5">
                  <c:v>Piemonte</c:v>
                </c:pt>
                <c:pt idx="6">
                  <c:v>Puglia</c:v>
                </c:pt>
                <c:pt idx="7">
                  <c:v>Liguria</c:v>
                </c:pt>
                <c:pt idx="8">
                  <c:v>Calabria</c:v>
                </c:pt>
                <c:pt idx="9">
                  <c:v>Sicilia</c:v>
                </c:pt>
                <c:pt idx="10">
                  <c:v>Lombardia</c:v>
                </c:pt>
                <c:pt idx="11">
                  <c:v>Sardegna</c:v>
                </c:pt>
                <c:pt idx="12">
                  <c:v>Friuli Venezia Giulia</c:v>
                </c:pt>
                <c:pt idx="13">
                  <c:v>Basilicata</c:v>
                </c:pt>
                <c:pt idx="14">
                  <c:v>Molise</c:v>
                </c:pt>
                <c:pt idx="15">
                  <c:v>Marche</c:v>
                </c:pt>
                <c:pt idx="16">
                  <c:v>Abruzzo</c:v>
                </c:pt>
                <c:pt idx="17">
                  <c:v>Trento</c:v>
                </c:pt>
                <c:pt idx="18">
                  <c:v>Bolzano</c:v>
                </c:pt>
                <c:pt idx="19">
                  <c:v>Umbria</c:v>
                </c:pt>
                <c:pt idx="20">
                  <c:v>Valle d'Aosta</c:v>
                </c:pt>
              </c:strCache>
            </c:strRef>
          </c:cat>
          <c:val>
            <c:numRef>
              <c:f>'f5'!$B$5:$B$25</c:f>
              <c:numCache>
                <c:formatCode>General</c:formatCode>
                <c:ptCount val="21"/>
                <c:pt idx="0">
                  <c:v>569</c:v>
                </c:pt>
                <c:pt idx="1">
                  <c:v>463</c:v>
                </c:pt>
                <c:pt idx="2">
                  <c:v>438</c:v>
                </c:pt>
                <c:pt idx="3">
                  <c:v>398</c:v>
                </c:pt>
                <c:pt idx="4">
                  <c:v>384</c:v>
                </c:pt>
                <c:pt idx="5">
                  <c:v>342</c:v>
                </c:pt>
                <c:pt idx="6">
                  <c:v>311</c:v>
                </c:pt>
                <c:pt idx="7">
                  <c:v>300</c:v>
                </c:pt>
                <c:pt idx="8">
                  <c:v>269</c:v>
                </c:pt>
                <c:pt idx="9">
                  <c:v>264</c:v>
                </c:pt>
                <c:pt idx="10">
                  <c:v>262</c:v>
                </c:pt>
                <c:pt idx="11">
                  <c:v>217</c:v>
                </c:pt>
                <c:pt idx="12">
                  <c:v>179</c:v>
                </c:pt>
                <c:pt idx="13">
                  <c:v>163</c:v>
                </c:pt>
                <c:pt idx="14">
                  <c:v>159</c:v>
                </c:pt>
                <c:pt idx="15">
                  <c:v>154</c:v>
                </c:pt>
                <c:pt idx="16">
                  <c:v>149</c:v>
                </c:pt>
                <c:pt idx="17">
                  <c:v>105</c:v>
                </c:pt>
                <c:pt idx="18">
                  <c:v>102</c:v>
                </c:pt>
                <c:pt idx="19">
                  <c:v>69</c:v>
                </c:pt>
                <c:pt idx="20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CE-456C-B51B-9955C86178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376000"/>
        <c:axId val="82596224"/>
      </c:barChart>
      <c:catAx>
        <c:axId val="6337600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2596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596224"/>
        <c:scaling>
          <c:orientation val="minMax"/>
        </c:scaling>
        <c:delete val="1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one"/>
        <c:crossAx val="63376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178" r="0.75000000000000178" t="1" header="0.5" footer="0.5"/>
    <c:pageSetup paperSize="9" orientation="landscape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'f6'!$B$3</c:f>
              <c:strCache>
                <c:ptCount val="1"/>
                <c:pt idx="0">
                  <c:v>PAT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'f6'!$A$4:$A$15</c:f>
              <c:strCache>
                <c:ptCount val="12"/>
                <c:pt idx="1">
                  <c:v>Birre</c:v>
                </c:pt>
                <c:pt idx="2">
                  <c:v>Condimenti</c:v>
                </c:pt>
                <c:pt idx="3">
                  <c:v>Grassi (burro, margarina, oli)</c:v>
                </c:pt>
                <c:pt idx="4">
                  <c:v>Bevande analcoliche, distillati e liquori</c:v>
                </c:pt>
                <c:pt idx="5">
                  <c:v>Pesci, molluschi e crostacei </c:v>
                </c:pt>
                <c:pt idx="6">
                  <c:v>Prodotti di origine animale (miele, lattiero-caseari)</c:v>
                </c:pt>
                <c:pt idx="7">
                  <c:v>Prodotti della gastronomia</c:v>
                </c:pt>
                <c:pt idx="8">
                  <c:v>Formaggi</c:v>
                </c:pt>
                <c:pt idx="9">
                  <c:v>Carni (e frattaglie) fresche e preparate</c:v>
                </c:pt>
                <c:pt idx="10">
                  <c:v>Vegetali naturali o trasformati</c:v>
                </c:pt>
                <c:pt idx="11">
                  <c:v>Paste fresche, panetteria, biscotteria, pasticceria e confetteria</c:v>
                </c:pt>
              </c:strCache>
            </c:strRef>
          </c:cat>
          <c:val>
            <c:numRef>
              <c:f>'f6'!$B$4:$B$15</c:f>
              <c:numCache>
                <c:formatCode>General</c:formatCode>
                <c:ptCount val="12"/>
                <c:pt idx="1">
                  <c:v>3</c:v>
                </c:pt>
                <c:pt idx="2">
                  <c:v>37</c:v>
                </c:pt>
                <c:pt idx="3">
                  <c:v>49</c:v>
                </c:pt>
                <c:pt idx="4">
                  <c:v>162</c:v>
                </c:pt>
                <c:pt idx="5">
                  <c:v>165</c:v>
                </c:pt>
                <c:pt idx="6">
                  <c:v>172</c:v>
                </c:pt>
                <c:pt idx="7">
                  <c:v>302</c:v>
                </c:pt>
                <c:pt idx="8">
                  <c:v>574</c:v>
                </c:pt>
                <c:pt idx="9">
                  <c:v>813</c:v>
                </c:pt>
                <c:pt idx="10">
                  <c:v>1462</c:v>
                </c:pt>
                <c:pt idx="11">
                  <c:v>1594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B5-405F-8294-0A603B774A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4176768"/>
        <c:axId val="64473728"/>
      </c:barChart>
      <c:catAx>
        <c:axId val="541767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4473728"/>
        <c:crosses val="autoZero"/>
        <c:auto val="1"/>
        <c:lblAlgn val="ctr"/>
        <c:lblOffset val="100"/>
        <c:noMultiLvlLbl val="0"/>
      </c:catAx>
      <c:valAx>
        <c:axId val="64473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4176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>
                <a:lumMod val="40000"/>
                <a:lumOff val="60000"/>
              </a:schemeClr>
            </a:solidFill>
            <a:ln>
              <a:solidFill>
                <a:schemeClr val="accent1">
                  <a:lumMod val="20000"/>
                  <a:lumOff val="80000"/>
                </a:schemeClr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'f7'!$A$5:$A$27</c:f>
              <c:strCache>
                <c:ptCount val="23"/>
                <c:pt idx="0">
                  <c:v>Cereali e derivati</c:v>
                </c:pt>
                <c:pt idx="1">
                  <c:v>Molluschi bivalvi</c:v>
                </c:pt>
                <c:pt idx="2">
                  <c:v>Carni escluso pollame</c:v>
                </c:pt>
                <c:pt idx="3">
                  <c:v>Frutta e vegetali</c:v>
                </c:pt>
                <c:pt idx="4">
                  <c:v>Latte e derivati</c:v>
                </c:pt>
                <c:pt idx="5">
                  <c:v>Frutta secca e snack</c:v>
                </c:pt>
                <c:pt idx="6">
                  <c:v>Alimentazione animale</c:v>
                </c:pt>
                <c:pt idx="7">
                  <c:v>Zuppe, brodi, minestre, sughi</c:v>
                </c:pt>
                <c:pt idx="8">
                  <c:v>Altri prodotti</c:v>
                </c:pt>
                <c:pt idx="9">
                  <c:v>Pesci e prodotti della pesca</c:v>
                </c:pt>
                <c:pt idx="10">
                  <c:v>Piatti pronti e snacks</c:v>
                </c:pt>
                <c:pt idx="11">
                  <c:v>Cibi dietetetici e integratori alimentari</c:v>
                </c:pt>
                <c:pt idx="12">
                  <c:v>Grassi e oli</c:v>
                </c:pt>
                <c:pt idx="13">
                  <c:v>Bevande non alcoliche</c:v>
                </c:pt>
                <c:pt idx="14">
                  <c:v>Dolciuni</c:v>
                </c:pt>
                <c:pt idx="15">
                  <c:v>Preparazioni di cacao, caffè e tè</c:v>
                </c:pt>
                <c:pt idx="16">
                  <c:v>Gelati e dessert</c:v>
                </c:pt>
                <c:pt idx="17">
                  <c:v>Vino</c:v>
                </c:pt>
                <c:pt idx="18">
                  <c:v>Materiali a contatto con alimenti</c:v>
                </c:pt>
                <c:pt idx="19">
                  <c:v>Pollame</c:v>
                </c:pt>
                <c:pt idx="20">
                  <c:v>Uova e prodotti a base di uova</c:v>
                </c:pt>
                <c:pt idx="21">
                  <c:v>Additivi  e coloranti</c:v>
                </c:pt>
                <c:pt idx="22">
                  <c:v>Acque minerali</c:v>
                </c:pt>
              </c:strCache>
            </c:strRef>
          </c:cat>
          <c:val>
            <c:numRef>
              <c:f>'f7'!$B$5:$B$27</c:f>
              <c:numCache>
                <c:formatCode>General</c:formatCode>
                <c:ptCount val="23"/>
                <c:pt idx="0">
                  <c:v>17</c:v>
                </c:pt>
                <c:pt idx="1">
                  <c:v>16</c:v>
                </c:pt>
                <c:pt idx="2">
                  <c:v>16</c:v>
                </c:pt>
                <c:pt idx="3">
                  <c:v>13</c:v>
                </c:pt>
                <c:pt idx="4">
                  <c:v>11</c:v>
                </c:pt>
                <c:pt idx="5">
                  <c:v>9</c:v>
                </c:pt>
                <c:pt idx="6">
                  <c:v>9</c:v>
                </c:pt>
                <c:pt idx="7">
                  <c:v>6</c:v>
                </c:pt>
                <c:pt idx="8">
                  <c:v>5</c:v>
                </c:pt>
                <c:pt idx="9">
                  <c:v>4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4D-4E67-AE91-11B2357206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059200"/>
        <c:axId val="55060736"/>
      </c:barChart>
      <c:catAx>
        <c:axId val="550592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5060736"/>
        <c:crosses val="autoZero"/>
        <c:auto val="1"/>
        <c:lblAlgn val="ctr"/>
        <c:lblOffset val="100"/>
        <c:noMultiLvlLbl val="0"/>
      </c:catAx>
      <c:valAx>
        <c:axId val="55060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50592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345440</xdr:colOff>
      <xdr:row>0</xdr:row>
      <xdr:rowOff>121920</xdr:rowOff>
    </xdr:from>
    <xdr:to>
      <xdr:col>20</xdr:col>
      <xdr:colOff>406400</xdr:colOff>
      <xdr:row>25</xdr:row>
      <xdr:rowOff>101600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B5037A3-3153-43EF-AF3F-E0643C2E42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142874</xdr:colOff>
      <xdr:row>2</xdr:row>
      <xdr:rowOff>123824</xdr:rowOff>
    </xdr:from>
    <xdr:to>
      <xdr:col>4</xdr:col>
      <xdr:colOff>381000</xdr:colOff>
      <xdr:row>23</xdr:row>
      <xdr:rowOff>161925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56589AF-9610-4ABB-AD4D-FA122155BE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2</xdr:row>
      <xdr:rowOff>111125</xdr:rowOff>
    </xdr:from>
    <xdr:to>
      <xdr:col>7</xdr:col>
      <xdr:colOff>307975</xdr:colOff>
      <xdr:row>17</xdr:row>
      <xdr:rowOff>92075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FE8F0671-83DF-4619-8421-CB88148D05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1044574</xdr:colOff>
      <xdr:row>9</xdr:row>
      <xdr:rowOff>130175</xdr:rowOff>
    </xdr:from>
    <xdr:to>
      <xdr:col>14</xdr:col>
      <xdr:colOff>279399</xdr:colOff>
      <xdr:row>24</xdr:row>
      <xdr:rowOff>111125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EA8C1CF0-AAB0-405A-BB66-43D85D57C7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274320</xdr:colOff>
      <xdr:row>3</xdr:row>
      <xdr:rowOff>167640</xdr:rowOff>
    </xdr:from>
    <xdr:to>
      <xdr:col>11</xdr:col>
      <xdr:colOff>297180</xdr:colOff>
      <xdr:row>38</xdr:row>
      <xdr:rowOff>114300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A0630E9A-CA18-4A56-A59E-1814C9DEFE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13</xdr:row>
      <xdr:rowOff>38100</xdr:rowOff>
    </xdr:from>
    <xdr:to>
      <xdr:col>4</xdr:col>
      <xdr:colOff>228600</xdr:colOff>
      <xdr:row>28</xdr:row>
      <xdr:rowOff>38100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C98CCCF3-86AC-460B-8CED-32D1C06A21E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327660</xdr:colOff>
      <xdr:row>13</xdr:row>
      <xdr:rowOff>15240</xdr:rowOff>
    </xdr:from>
    <xdr:to>
      <xdr:col>10</xdr:col>
      <xdr:colOff>15240</xdr:colOff>
      <xdr:row>28</xdr:row>
      <xdr:rowOff>68580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E27EF48C-258F-473B-9F19-BB330ED652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129540</xdr:colOff>
      <xdr:row>13</xdr:row>
      <xdr:rowOff>0</xdr:rowOff>
    </xdr:from>
    <xdr:to>
      <xdr:col>15</xdr:col>
      <xdr:colOff>167640</xdr:colOff>
      <xdr:row>28</xdr:row>
      <xdr:rowOff>91440</xdr:rowOff>
    </xdr:to>
    <xdr:graphicFrame macro="">
      <xdr:nvGraphicFramePr>
        <xdr:cNvPr id="8" name="Grafico 7">
          <a:extLst>
            <a:ext uri="{FF2B5EF4-FFF2-40B4-BE49-F238E27FC236}">
              <a16:creationId xmlns:a16="http://schemas.microsoft.com/office/drawing/2014/main" id="{400674F5-DDE2-4D1D-80FA-37A3085610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209550</xdr:colOff>
      <xdr:row>0</xdr:row>
      <xdr:rowOff>142875</xdr:rowOff>
    </xdr:from>
    <xdr:to>
      <xdr:col>15</xdr:col>
      <xdr:colOff>361950</xdr:colOff>
      <xdr:row>23</xdr:row>
      <xdr:rowOff>219075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55245</xdr:colOff>
      <xdr:row>2</xdr:row>
      <xdr:rowOff>207645</xdr:rowOff>
    </xdr:from>
    <xdr:to>
      <xdr:col>17</xdr:col>
      <xdr:colOff>504825</xdr:colOff>
      <xdr:row>35</xdr:row>
      <xdr:rowOff>55245</xdr:rowOff>
    </xdr:to>
    <xdr:graphicFrame macro="">
      <xdr:nvGraphicFramePr>
        <xdr:cNvPr id="2" name="Grafico 2">
          <a:extLst>
            <a:ext uri="{FF2B5EF4-FFF2-40B4-BE49-F238E27FC236}">
              <a16:creationId xmlns:a16="http://schemas.microsoft.com/office/drawing/2014/main" id="{CEF05A29-37A8-439B-B043-57E6AA7902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0.08857</cdr:x>
      <cdr:y>0.87074</cdr:y>
    </cdr:from>
    <cdr:to>
      <cdr:x>0.19776</cdr:x>
      <cdr:y>1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741680" y="69519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it-IT" sz="1100"/>
        </a:p>
      </cdr:txBody>
    </cdr:sp>
  </cdr:relSizeAnchor>
  <cdr:relSizeAnchor xmlns:cdr="http://schemas.openxmlformats.org/drawingml/2006/chartDrawing">
    <cdr:from>
      <cdr:x>0.02032</cdr:x>
      <cdr:y>0.02406</cdr:y>
    </cdr:from>
    <cdr:to>
      <cdr:x>0.13406</cdr:x>
      <cdr:y>0.05817</cdr:y>
    </cdr:to>
    <cdr:sp macro="" textlink="">
      <cdr:nvSpPr>
        <cdr:cNvPr id="4" name="CasellaDiTesto 3"/>
        <cdr:cNvSpPr txBox="1"/>
      </cdr:nvSpPr>
      <cdr:spPr>
        <a:xfrm xmlns:a="http://schemas.openxmlformats.org/drawingml/2006/main">
          <a:off x="170180" y="170180"/>
          <a:ext cx="952500" cy="241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it-IT" sz="1100" b="1"/>
            <a:t>TOTALE 5.333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600074</xdr:colOff>
      <xdr:row>3</xdr:row>
      <xdr:rowOff>9525</xdr:rowOff>
    </xdr:from>
    <xdr:to>
      <xdr:col>20</xdr:col>
      <xdr:colOff>609599</xdr:colOff>
      <xdr:row>36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239D9C0-6E0C-4B2B-98A9-482D6BDFFE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567689</xdr:colOff>
      <xdr:row>2</xdr:row>
      <xdr:rowOff>167639</xdr:rowOff>
    </xdr:from>
    <xdr:to>
      <xdr:col>16</xdr:col>
      <xdr:colOff>161924</xdr:colOff>
      <xdr:row>29</xdr:row>
      <xdr:rowOff>95250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E47B8C3A-C376-4321-BD31-3F95A4919E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213359</xdr:colOff>
      <xdr:row>4</xdr:row>
      <xdr:rowOff>7619</xdr:rowOff>
    </xdr:from>
    <xdr:to>
      <xdr:col>16</xdr:col>
      <xdr:colOff>76200</xdr:colOff>
      <xdr:row>33</xdr:row>
      <xdr:rowOff>38100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7D5F1617-CD05-4418-AE23-72CBC70546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ISCO_D\ANNUARIO\An01\CAPITOLI%20CONSEGNATI\Documenti\federaliment\PELLICCIA\Export%20agroalim.%202001%20per%20pa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ISCO_D\ANNUARIO\An01\CAPITOLI%20CONSEGNATI\Documenti\federaliment\PELLICCIA\Export%20agroalim.%202001%20per%20pa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31"/>
  <sheetViews>
    <sheetView tabSelected="1" topLeftCell="G1" zoomScale="70" zoomScaleNormal="70" workbookViewId="0">
      <selection activeCell="H1" sqref="H1"/>
    </sheetView>
  </sheetViews>
  <sheetFormatPr defaultColWidth="9.1796875" defaultRowHeight="13" x14ac:dyDescent="0.3"/>
  <cols>
    <col min="1" max="1" width="24.54296875" style="76" customWidth="1"/>
    <col min="2" max="2" width="14.1796875" style="138" customWidth="1"/>
    <col min="3" max="3" width="12.453125" style="138" customWidth="1"/>
    <col min="4" max="4" width="8.26953125" style="76" customWidth="1"/>
    <col min="5" max="16384" width="9.1796875" style="76"/>
  </cols>
  <sheetData>
    <row r="2" spans="1:4" x14ac:dyDescent="0.3">
      <c r="A2" s="136"/>
      <c r="B2" s="137"/>
    </row>
    <row r="3" spans="1:4" ht="26" x14ac:dyDescent="0.3">
      <c r="A3" s="139"/>
      <c r="B3" s="140" t="s">
        <v>0</v>
      </c>
      <c r="C3" s="141" t="s">
        <v>1</v>
      </c>
      <c r="D3" s="142"/>
    </row>
    <row r="4" spans="1:4" x14ac:dyDescent="0.3">
      <c r="A4" s="143"/>
      <c r="B4" s="144"/>
      <c r="C4" s="144"/>
      <c r="D4" s="142"/>
    </row>
    <row r="5" spans="1:4" x14ac:dyDescent="0.3">
      <c r="A5" s="143" t="s">
        <v>2</v>
      </c>
      <c r="B5" s="138">
        <v>23</v>
      </c>
      <c r="C5" s="138">
        <v>59</v>
      </c>
      <c r="D5" s="142"/>
    </row>
    <row r="6" spans="1:4" x14ac:dyDescent="0.3">
      <c r="A6" s="143" t="s">
        <v>3</v>
      </c>
      <c r="B6" s="138">
        <v>4</v>
      </c>
      <c r="C6" s="138">
        <v>1</v>
      </c>
      <c r="D6" s="142"/>
    </row>
    <row r="7" spans="1:4" x14ac:dyDescent="0.3">
      <c r="A7" s="143" t="s">
        <v>4</v>
      </c>
      <c r="B7" s="138">
        <v>34</v>
      </c>
      <c r="C7" s="138">
        <v>41</v>
      </c>
      <c r="D7" s="142"/>
    </row>
    <row r="8" spans="1:4" x14ac:dyDescent="0.3">
      <c r="A8" s="143" t="s">
        <v>5</v>
      </c>
      <c r="B8" s="138">
        <v>5</v>
      </c>
      <c r="C8" s="138">
        <v>12</v>
      </c>
      <c r="D8" s="142"/>
    </row>
    <row r="9" spans="1:4" x14ac:dyDescent="0.3">
      <c r="A9" s="143" t="s">
        <v>6</v>
      </c>
      <c r="B9" s="138">
        <v>16</v>
      </c>
      <c r="C9" s="138">
        <v>13</v>
      </c>
      <c r="D9" s="142"/>
    </row>
    <row r="10" spans="1:4" x14ac:dyDescent="0.3">
      <c r="A10" s="143" t="s">
        <v>7</v>
      </c>
      <c r="B10" s="138">
        <v>36</v>
      </c>
      <c r="C10" s="145">
        <v>53</v>
      </c>
      <c r="D10" s="142"/>
    </row>
    <row r="11" spans="1:4" x14ac:dyDescent="0.3">
      <c r="A11" s="143" t="s">
        <v>8</v>
      </c>
      <c r="B11" s="138">
        <v>7</v>
      </c>
      <c r="C11" s="145">
        <v>19</v>
      </c>
      <c r="D11" s="142"/>
    </row>
    <row r="12" spans="1:4" x14ac:dyDescent="0.3">
      <c r="A12" s="143" t="s">
        <v>9</v>
      </c>
      <c r="B12" s="138">
        <v>44</v>
      </c>
      <c r="C12" s="138">
        <v>30</v>
      </c>
      <c r="D12" s="142"/>
    </row>
    <row r="13" spans="1:4" x14ac:dyDescent="0.3">
      <c r="A13" s="143" t="s">
        <v>10</v>
      </c>
      <c r="B13" s="138">
        <v>31</v>
      </c>
      <c r="C13" s="138">
        <v>58</v>
      </c>
      <c r="D13" s="142"/>
    </row>
    <row r="14" spans="1:4" x14ac:dyDescent="0.3">
      <c r="A14" s="143" t="s">
        <v>11</v>
      </c>
      <c r="B14" s="138">
        <v>10</v>
      </c>
      <c r="C14" s="138">
        <v>21</v>
      </c>
      <c r="D14" s="142"/>
    </row>
    <row r="15" spans="1:4" x14ac:dyDescent="0.3">
      <c r="A15" s="143" t="s">
        <v>12</v>
      </c>
      <c r="B15" s="138">
        <v>14</v>
      </c>
      <c r="C15" s="138">
        <v>21</v>
      </c>
      <c r="D15" s="142"/>
    </row>
    <row r="16" spans="1:4" x14ac:dyDescent="0.3">
      <c r="A16" s="143" t="s">
        <v>13</v>
      </c>
      <c r="B16" s="138">
        <v>28</v>
      </c>
      <c r="C16" s="138">
        <v>36</v>
      </c>
      <c r="D16" s="142" t="s">
        <v>14</v>
      </c>
    </row>
    <row r="17" spans="1:8" x14ac:dyDescent="0.3">
      <c r="A17" s="143" t="s">
        <v>15</v>
      </c>
      <c r="B17" s="138">
        <v>10</v>
      </c>
      <c r="C17" s="138">
        <v>17</v>
      </c>
      <c r="D17" s="142"/>
    </row>
    <row r="18" spans="1:8" x14ac:dyDescent="0.3">
      <c r="A18" s="143" t="s">
        <v>16</v>
      </c>
      <c r="B18" s="138">
        <v>6</v>
      </c>
      <c r="C18" s="138">
        <v>6</v>
      </c>
      <c r="D18" s="142"/>
    </row>
    <row r="19" spans="1:8" x14ac:dyDescent="0.3">
      <c r="A19" s="143" t="s">
        <v>17</v>
      </c>
      <c r="B19" s="138">
        <v>25</v>
      </c>
      <c r="C19" s="145">
        <v>29</v>
      </c>
      <c r="D19" s="142"/>
    </row>
    <row r="20" spans="1:8" x14ac:dyDescent="0.3">
      <c r="A20" s="143" t="s">
        <v>18</v>
      </c>
      <c r="B20" s="138">
        <v>22</v>
      </c>
      <c r="C20" s="138">
        <v>38</v>
      </c>
      <c r="D20" s="142"/>
    </row>
    <row r="21" spans="1:8" x14ac:dyDescent="0.3">
      <c r="A21" s="143" t="s">
        <v>19</v>
      </c>
      <c r="B21" s="138">
        <v>12</v>
      </c>
      <c r="C21" s="138">
        <v>6</v>
      </c>
      <c r="D21" s="142"/>
    </row>
    <row r="22" spans="1:8" x14ac:dyDescent="0.3">
      <c r="A22" s="143" t="s">
        <v>20</v>
      </c>
      <c r="B22" s="138">
        <v>19</v>
      </c>
      <c r="C22" s="138">
        <v>19</v>
      </c>
    </row>
    <row r="23" spans="1:8" x14ac:dyDescent="0.3">
      <c r="A23" s="143" t="s">
        <v>21</v>
      </c>
      <c r="B23" s="138">
        <v>36</v>
      </c>
      <c r="C23" s="138">
        <v>31</v>
      </c>
      <c r="D23" s="76" t="s">
        <v>22</v>
      </c>
      <c r="E23" s="76" t="s">
        <v>23</v>
      </c>
    </row>
    <row r="24" spans="1:8" x14ac:dyDescent="0.3">
      <c r="A24" s="143" t="s">
        <v>24</v>
      </c>
      <c r="B24" s="138">
        <v>8</v>
      </c>
      <c r="C24" s="138">
        <v>33</v>
      </c>
    </row>
    <row r="25" spans="1:8" s="106" customFormat="1" ht="14.5" x14ac:dyDescent="0.3">
      <c r="A25" s="146" t="s">
        <v>273</v>
      </c>
      <c r="B25" s="147">
        <v>312</v>
      </c>
      <c r="C25" s="148">
        <v>526</v>
      </c>
      <c r="D25" s="107"/>
    </row>
    <row r="26" spans="1:8" s="106" customFormat="1" x14ac:dyDescent="0.3">
      <c r="A26" s="149"/>
      <c r="B26" s="150"/>
      <c r="C26" s="150"/>
      <c r="D26" s="107"/>
    </row>
    <row r="27" spans="1:8" s="106" customFormat="1" x14ac:dyDescent="0.3">
      <c r="A27" s="146"/>
      <c r="B27" s="151"/>
      <c r="C27" s="151"/>
      <c r="D27" s="107"/>
    </row>
    <row r="28" spans="1:8" ht="14.5" x14ac:dyDescent="0.3">
      <c r="B28" s="144"/>
      <c r="C28" s="144"/>
      <c r="D28" s="142"/>
      <c r="H28" s="143" t="s">
        <v>274</v>
      </c>
    </row>
    <row r="29" spans="1:8" x14ac:dyDescent="0.3">
      <c r="B29" s="144"/>
      <c r="C29" s="144"/>
      <c r="D29" s="142"/>
      <c r="H29" s="143" t="s">
        <v>25</v>
      </c>
    </row>
    <row r="30" spans="1:8" x14ac:dyDescent="0.3">
      <c r="B30" s="144"/>
      <c r="C30" s="144"/>
      <c r="D30" s="142"/>
      <c r="H30" s="143" t="s">
        <v>26</v>
      </c>
    </row>
    <row r="31" spans="1:8" x14ac:dyDescent="0.3">
      <c r="B31" s="144"/>
      <c r="C31" s="144"/>
      <c r="D31" s="142"/>
    </row>
  </sheetData>
  <pageMargins left="0.75" right="0.75" top="1" bottom="1" header="0.5" footer="0.5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520993-167F-4F20-9BCB-2209C84B6C20}">
  <dimension ref="A1:E17"/>
  <sheetViews>
    <sheetView zoomScale="70" zoomScaleNormal="70" workbookViewId="0">
      <selection activeCell="A2" sqref="A2"/>
    </sheetView>
  </sheetViews>
  <sheetFormatPr defaultRowHeight="13" x14ac:dyDescent="0.3"/>
  <cols>
    <col min="1" max="1" width="21.81640625" style="3" customWidth="1"/>
    <col min="2" max="5" width="16.26953125" style="3" customWidth="1"/>
    <col min="6" max="16384" width="8.7265625" style="3"/>
  </cols>
  <sheetData>
    <row r="1" spans="1:5" x14ac:dyDescent="0.3">
      <c r="A1" s="3" t="s">
        <v>149</v>
      </c>
    </row>
    <row r="2" spans="1:5" x14ac:dyDescent="0.3">
      <c r="A2" s="184"/>
      <c r="B2" s="184"/>
      <c r="C2" s="184"/>
      <c r="D2" s="184"/>
      <c r="E2" s="184"/>
    </row>
    <row r="3" spans="1:5" ht="45.75" customHeight="1" x14ac:dyDescent="0.3">
      <c r="A3" s="205"/>
      <c r="B3" s="205" t="s">
        <v>150</v>
      </c>
      <c r="C3" s="205" t="s">
        <v>151</v>
      </c>
      <c r="D3" s="205" t="s">
        <v>152</v>
      </c>
      <c r="E3" s="205" t="s">
        <v>153</v>
      </c>
    </row>
    <row r="4" spans="1:5" ht="9" customHeight="1" x14ac:dyDescent="0.3">
      <c r="A4" s="179"/>
      <c r="B4" s="179"/>
      <c r="C4" s="179"/>
      <c r="D4" s="179"/>
      <c r="E4" s="179"/>
    </row>
    <row r="5" spans="1:5" x14ac:dyDescent="0.3">
      <c r="A5" s="179" t="s">
        <v>154</v>
      </c>
      <c r="B5" s="199">
        <v>316417</v>
      </c>
      <c r="C5" s="200">
        <v>-18.797685191125709</v>
      </c>
      <c r="D5" s="200">
        <v>5.5200481774526873</v>
      </c>
      <c r="E5" s="199">
        <v>316417</v>
      </c>
    </row>
    <row r="6" spans="1:5" x14ac:dyDescent="0.3">
      <c r="A6" s="179" t="s">
        <v>155</v>
      </c>
      <c r="B6" s="199">
        <v>486989</v>
      </c>
      <c r="C6" s="200">
        <v>-18.315380202689781</v>
      </c>
      <c r="D6" s="200">
        <v>6.9307084283303029</v>
      </c>
      <c r="E6" s="199">
        <v>389591.2</v>
      </c>
    </row>
    <row r="7" spans="1:5" x14ac:dyDescent="0.3">
      <c r="A7" s="179" t="s">
        <v>156</v>
      </c>
      <c r="B7" s="199">
        <v>50451</v>
      </c>
      <c r="C7" s="200">
        <v>-2.5383946682121126</v>
      </c>
      <c r="D7" s="200">
        <v>0.60236238381770313</v>
      </c>
      <c r="E7" s="199">
        <v>7567.65</v>
      </c>
    </row>
    <row r="8" spans="1:5" x14ac:dyDescent="0.3">
      <c r="A8" s="179" t="s">
        <v>157</v>
      </c>
      <c r="B8" s="199">
        <v>78412</v>
      </c>
      <c r="C8" s="200">
        <v>-21.128970608944051</v>
      </c>
      <c r="D8" s="200">
        <v>7.9849612422046521</v>
      </c>
      <c r="E8" s="199">
        <v>11761.8</v>
      </c>
    </row>
    <row r="9" spans="1:5" x14ac:dyDescent="0.3">
      <c r="A9" s="179" t="s">
        <v>158</v>
      </c>
      <c r="B9" s="199">
        <v>15421</v>
      </c>
      <c r="C9" s="200">
        <v>50.214299629846096</v>
      </c>
      <c r="D9" s="200">
        <v>9.3589930327968354</v>
      </c>
      <c r="E9" s="199">
        <v>4626.3</v>
      </c>
    </row>
    <row r="10" spans="1:5" x14ac:dyDescent="0.3">
      <c r="A10" s="179" t="s">
        <v>159</v>
      </c>
      <c r="B10" s="199">
        <v>4023917</v>
      </c>
      <c r="C10" s="200">
        <v>1.7940560556822946</v>
      </c>
      <c r="D10" s="200">
        <v>2.5463080088328844</v>
      </c>
      <c r="E10" s="199">
        <v>40239.17</v>
      </c>
    </row>
    <row r="11" spans="1:5" x14ac:dyDescent="0.3">
      <c r="A11" s="184" t="s">
        <v>160</v>
      </c>
      <c r="B11" s="201">
        <v>191044</v>
      </c>
      <c r="C11" s="202">
        <v>4.8971859986273163</v>
      </c>
      <c r="D11" s="203" t="s">
        <v>63</v>
      </c>
      <c r="E11" s="204" t="s">
        <v>63</v>
      </c>
    </row>
    <row r="12" spans="1:5" ht="8.25" customHeight="1" x14ac:dyDescent="0.3">
      <c r="A12" s="179"/>
      <c r="B12" s="179"/>
      <c r="C12" s="179"/>
      <c r="D12" s="179"/>
      <c r="E12" s="179"/>
    </row>
    <row r="13" spans="1:5" ht="14.5" x14ac:dyDescent="0.3">
      <c r="A13" s="179" t="s">
        <v>161</v>
      </c>
      <c r="B13" s="179"/>
      <c r="C13" s="179"/>
      <c r="D13" s="179"/>
      <c r="E13" s="179"/>
    </row>
    <row r="14" spans="1:5" ht="14.5" x14ac:dyDescent="0.3">
      <c r="A14" s="3" t="s">
        <v>162</v>
      </c>
    </row>
    <row r="15" spans="1:5" x14ac:dyDescent="0.3">
      <c r="A15" s="3" t="s">
        <v>163</v>
      </c>
    </row>
    <row r="17" spans="1:1" x14ac:dyDescent="0.3">
      <c r="A17" s="3" t="s">
        <v>164</v>
      </c>
    </row>
  </sheetData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0C84E-803F-4380-9A17-C9CDFCCCB3E7}">
  <dimension ref="A2:G33"/>
  <sheetViews>
    <sheetView topLeftCell="E1" zoomScale="70" zoomScaleNormal="70" workbookViewId="0">
      <selection activeCell="E2" sqref="E2"/>
    </sheetView>
  </sheetViews>
  <sheetFormatPr defaultColWidth="8.81640625" defaultRowHeight="13" x14ac:dyDescent="0.3"/>
  <cols>
    <col min="1" max="1" width="22.26953125" style="4" customWidth="1"/>
    <col min="2" max="2" width="12" style="4" customWidth="1"/>
    <col min="3" max="3" width="5.81640625" style="4" customWidth="1"/>
    <col min="4" max="16384" width="8.81640625" style="4"/>
  </cols>
  <sheetData>
    <row r="2" spans="1:7" x14ac:dyDescent="0.3">
      <c r="A2" s="93" t="s">
        <v>165</v>
      </c>
      <c r="B2" s="94"/>
      <c r="C2" s="94"/>
      <c r="E2" s="206" t="s">
        <v>166</v>
      </c>
      <c r="F2" s="94"/>
      <c r="G2" s="94"/>
    </row>
    <row r="3" spans="1:7" x14ac:dyDescent="0.3">
      <c r="A3" s="95"/>
      <c r="B3" s="94"/>
      <c r="C3" s="94"/>
      <c r="D3" s="94"/>
      <c r="E3" s="94"/>
      <c r="F3" s="94"/>
      <c r="G3" s="94"/>
    </row>
    <row r="4" spans="1:7" x14ac:dyDescent="0.3">
      <c r="A4" s="96" t="s">
        <v>167</v>
      </c>
      <c r="B4" s="97" t="s">
        <v>168</v>
      </c>
      <c r="C4" s="94"/>
      <c r="D4" s="94"/>
      <c r="E4" s="94"/>
      <c r="F4" s="94"/>
      <c r="G4" s="94"/>
    </row>
    <row r="5" spans="1:7" x14ac:dyDescent="0.3">
      <c r="A5" s="98" t="s">
        <v>169</v>
      </c>
      <c r="B5" s="99">
        <v>17</v>
      </c>
      <c r="C5" s="94"/>
      <c r="D5" s="94"/>
      <c r="E5" s="94"/>
      <c r="F5" s="94"/>
      <c r="G5" s="94"/>
    </row>
    <row r="6" spans="1:7" x14ac:dyDescent="0.3">
      <c r="A6" s="98" t="s">
        <v>170</v>
      </c>
      <c r="B6" s="99">
        <v>16</v>
      </c>
      <c r="C6" s="94"/>
      <c r="D6" s="94"/>
      <c r="E6" s="94"/>
      <c r="F6" s="94"/>
      <c r="G6" s="94"/>
    </row>
    <row r="7" spans="1:7" x14ac:dyDescent="0.3">
      <c r="A7" s="98" t="s">
        <v>171</v>
      </c>
      <c r="B7" s="99">
        <v>16</v>
      </c>
      <c r="C7" s="94"/>
      <c r="D7" s="94"/>
      <c r="E7" s="94"/>
      <c r="F7" s="94"/>
      <c r="G7" s="94"/>
    </row>
    <row r="8" spans="1:7" x14ac:dyDescent="0.3">
      <c r="A8" s="98" t="s">
        <v>172</v>
      </c>
      <c r="B8" s="99">
        <v>13</v>
      </c>
      <c r="C8" s="94"/>
      <c r="D8" s="94"/>
      <c r="E8" s="94"/>
      <c r="F8" s="94"/>
      <c r="G8" s="94"/>
    </row>
    <row r="9" spans="1:7" x14ac:dyDescent="0.3">
      <c r="A9" s="98" t="s">
        <v>173</v>
      </c>
      <c r="B9" s="99">
        <v>11</v>
      </c>
      <c r="C9" s="94"/>
      <c r="D9" s="94"/>
      <c r="E9" s="94"/>
      <c r="F9" s="94"/>
      <c r="G9" s="94"/>
    </row>
    <row r="10" spans="1:7" x14ac:dyDescent="0.3">
      <c r="A10" s="98" t="s">
        <v>174</v>
      </c>
      <c r="B10" s="99">
        <v>9</v>
      </c>
      <c r="C10" s="94"/>
      <c r="D10" s="94"/>
      <c r="E10" s="94"/>
      <c r="F10" s="94"/>
      <c r="G10" s="94"/>
    </row>
    <row r="11" spans="1:7" x14ac:dyDescent="0.3">
      <c r="A11" s="98" t="s">
        <v>175</v>
      </c>
      <c r="B11" s="99">
        <v>9</v>
      </c>
      <c r="C11" s="94"/>
      <c r="D11" s="94"/>
      <c r="E11" s="94"/>
      <c r="F11" s="94"/>
      <c r="G11" s="94"/>
    </row>
    <row r="12" spans="1:7" x14ac:dyDescent="0.3">
      <c r="A12" s="98" t="s">
        <v>176</v>
      </c>
      <c r="B12" s="99">
        <v>6</v>
      </c>
      <c r="C12" s="94"/>
      <c r="D12" s="94"/>
      <c r="E12" s="94"/>
      <c r="F12" s="94"/>
      <c r="G12" s="94"/>
    </row>
    <row r="13" spans="1:7" x14ac:dyDescent="0.3">
      <c r="A13" s="98" t="s">
        <v>54</v>
      </c>
      <c r="B13" s="99">
        <v>5</v>
      </c>
      <c r="C13" s="94"/>
      <c r="D13" s="94"/>
      <c r="E13" s="94"/>
      <c r="F13" s="94"/>
      <c r="G13" s="94"/>
    </row>
    <row r="14" spans="1:7" x14ac:dyDescent="0.3">
      <c r="A14" s="98" t="s">
        <v>177</v>
      </c>
      <c r="B14" s="99">
        <v>4</v>
      </c>
      <c r="C14" s="94"/>
      <c r="D14" s="94"/>
      <c r="E14" s="94"/>
      <c r="F14" s="94"/>
      <c r="G14" s="94"/>
    </row>
    <row r="15" spans="1:7" x14ac:dyDescent="0.3">
      <c r="A15" s="98" t="s">
        <v>178</v>
      </c>
      <c r="B15" s="99">
        <v>2</v>
      </c>
      <c r="C15" s="94"/>
      <c r="D15" s="94"/>
      <c r="E15" s="94"/>
      <c r="F15" s="94"/>
      <c r="G15" s="94"/>
    </row>
    <row r="16" spans="1:7" x14ac:dyDescent="0.3">
      <c r="A16" s="98" t="s">
        <v>179</v>
      </c>
      <c r="B16" s="99">
        <v>2</v>
      </c>
      <c r="C16" s="94"/>
      <c r="D16" s="94"/>
      <c r="E16" s="94"/>
      <c r="F16" s="94"/>
      <c r="G16" s="94"/>
    </row>
    <row r="17" spans="1:7" x14ac:dyDescent="0.3">
      <c r="A17" s="98" t="s">
        <v>180</v>
      </c>
      <c r="B17" s="99">
        <v>2</v>
      </c>
      <c r="C17" s="94"/>
      <c r="D17" s="94"/>
      <c r="E17" s="94"/>
      <c r="F17" s="94"/>
      <c r="G17" s="94"/>
    </row>
    <row r="18" spans="1:7" x14ac:dyDescent="0.3">
      <c r="A18" s="98" t="s">
        <v>181</v>
      </c>
      <c r="B18" s="99">
        <v>2</v>
      </c>
      <c r="C18" s="94"/>
      <c r="D18" s="94"/>
      <c r="E18" s="94"/>
      <c r="F18" s="94"/>
      <c r="G18" s="94"/>
    </row>
    <row r="19" spans="1:7" x14ac:dyDescent="0.3">
      <c r="A19" s="98" t="s">
        <v>182</v>
      </c>
      <c r="B19" s="99">
        <v>2</v>
      </c>
      <c r="C19" s="94"/>
      <c r="D19" s="94"/>
      <c r="E19" s="94"/>
      <c r="F19" s="94"/>
      <c r="G19" s="94"/>
    </row>
    <row r="20" spans="1:7" x14ac:dyDescent="0.3">
      <c r="A20" s="98" t="s">
        <v>183</v>
      </c>
      <c r="B20" s="99">
        <v>1</v>
      </c>
      <c r="C20" s="94"/>
      <c r="D20" s="94"/>
      <c r="E20" s="94"/>
      <c r="F20" s="94"/>
      <c r="G20" s="94"/>
    </row>
    <row r="21" spans="1:7" x14ac:dyDescent="0.3">
      <c r="A21" s="98" t="s">
        <v>184</v>
      </c>
      <c r="B21" s="99">
        <v>1</v>
      </c>
      <c r="C21" s="94"/>
      <c r="D21" s="94"/>
      <c r="E21" s="94"/>
      <c r="F21" s="94"/>
      <c r="G21" s="94"/>
    </row>
    <row r="22" spans="1:7" x14ac:dyDescent="0.3">
      <c r="A22" s="98" t="s">
        <v>1</v>
      </c>
      <c r="B22" s="99">
        <v>1</v>
      </c>
      <c r="C22" s="94"/>
      <c r="D22" s="94"/>
      <c r="E22" s="94"/>
      <c r="F22" s="94"/>
      <c r="G22" s="94"/>
    </row>
    <row r="23" spans="1:7" x14ac:dyDescent="0.3">
      <c r="A23" s="98" t="s">
        <v>185</v>
      </c>
      <c r="B23" s="99">
        <v>1</v>
      </c>
      <c r="C23" s="94"/>
      <c r="D23" s="94"/>
      <c r="E23" s="94"/>
      <c r="F23" s="94"/>
      <c r="G23" s="94"/>
    </row>
    <row r="24" spans="1:7" x14ac:dyDescent="0.3">
      <c r="A24" s="98" t="s">
        <v>159</v>
      </c>
      <c r="B24" s="99">
        <v>1</v>
      </c>
      <c r="C24" s="94"/>
      <c r="D24" s="94"/>
      <c r="E24" s="94"/>
      <c r="F24" s="94"/>
      <c r="G24" s="94"/>
    </row>
    <row r="25" spans="1:7" x14ac:dyDescent="0.3">
      <c r="A25" s="98" t="s">
        <v>186</v>
      </c>
      <c r="B25" s="99">
        <v>1</v>
      </c>
      <c r="C25" s="94"/>
      <c r="D25" s="94"/>
      <c r="E25" s="94"/>
      <c r="F25" s="94"/>
      <c r="G25" s="94"/>
    </row>
    <row r="26" spans="1:7" x14ac:dyDescent="0.3">
      <c r="A26" s="98" t="s">
        <v>187</v>
      </c>
      <c r="B26" s="99">
        <v>1</v>
      </c>
      <c r="C26" s="94"/>
      <c r="D26" s="94"/>
      <c r="E26" s="94"/>
      <c r="F26" s="94"/>
      <c r="G26" s="94"/>
    </row>
    <row r="27" spans="1:7" x14ac:dyDescent="0.3">
      <c r="A27" s="98" t="s">
        <v>188</v>
      </c>
      <c r="B27" s="99">
        <v>1</v>
      </c>
      <c r="C27" s="94"/>
      <c r="D27" s="94"/>
      <c r="E27" s="94"/>
      <c r="F27" s="94"/>
      <c r="G27" s="94"/>
    </row>
    <row r="28" spans="1:7" x14ac:dyDescent="0.3">
      <c r="A28" s="100" t="s">
        <v>87</v>
      </c>
      <c r="B28" s="101">
        <f>SUM(B5:B27)</f>
        <v>124</v>
      </c>
      <c r="C28" s="94"/>
      <c r="D28" s="94"/>
      <c r="E28" s="94"/>
      <c r="F28" s="94"/>
      <c r="G28" s="94"/>
    </row>
    <row r="29" spans="1:7" x14ac:dyDescent="0.3">
      <c r="A29" s="94"/>
      <c r="B29" s="102"/>
      <c r="C29" s="94"/>
      <c r="D29" s="94"/>
      <c r="F29" s="94"/>
      <c r="G29" s="94"/>
    </row>
    <row r="30" spans="1:7" x14ac:dyDescent="0.3">
      <c r="A30" s="93" t="s">
        <v>189</v>
      </c>
      <c r="B30" s="102"/>
      <c r="C30" s="94"/>
      <c r="D30" s="94"/>
      <c r="E30" s="94"/>
      <c r="F30" s="94"/>
      <c r="G30" s="94"/>
    </row>
    <row r="31" spans="1:7" x14ac:dyDescent="0.3">
      <c r="A31" s="93"/>
      <c r="B31" s="102"/>
      <c r="C31" s="94"/>
      <c r="D31" s="94"/>
      <c r="E31" s="93" t="s">
        <v>189</v>
      </c>
      <c r="F31" s="94"/>
      <c r="G31" s="94"/>
    </row>
    <row r="32" spans="1:7" x14ac:dyDescent="0.3">
      <c r="A32" s="94"/>
      <c r="B32" s="102"/>
      <c r="C32" s="94"/>
      <c r="D32" s="94"/>
      <c r="E32" s="94"/>
      <c r="F32" s="94"/>
      <c r="G32" s="94"/>
    </row>
    <row r="33" spans="5:5" x14ac:dyDescent="0.3">
      <c r="E33" s="93" t="s">
        <v>189</v>
      </c>
    </row>
  </sheetData>
  <pageMargins left="0.7" right="0.7" top="0.75" bottom="0.75" header="0.3" footer="0.3"/>
  <pageSetup paperSize="9" scale="65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8D0FD-9B18-4ADC-8C85-A2C49667C4C5}">
  <dimension ref="A1:G35"/>
  <sheetViews>
    <sheetView topLeftCell="D3" zoomScale="70" zoomScaleNormal="70" workbookViewId="0">
      <selection activeCell="D4" sqref="D4"/>
    </sheetView>
  </sheetViews>
  <sheetFormatPr defaultColWidth="8.81640625" defaultRowHeight="13" x14ac:dyDescent="0.3"/>
  <cols>
    <col min="1" max="1" width="30.6328125" style="4" customWidth="1"/>
    <col min="2" max="2" width="12" style="4" customWidth="1"/>
    <col min="3" max="3" width="8.54296875" style="4" customWidth="1"/>
    <col min="4" max="16384" width="8.81640625" style="4"/>
  </cols>
  <sheetData>
    <row r="1" spans="1:7" x14ac:dyDescent="0.3">
      <c r="A1" s="93" t="s">
        <v>190</v>
      </c>
      <c r="B1" s="102"/>
      <c r="C1" s="94"/>
      <c r="D1" s="94"/>
      <c r="F1" s="94"/>
      <c r="G1" s="94"/>
    </row>
    <row r="2" spans="1:7" x14ac:dyDescent="0.3">
      <c r="A2" s="95"/>
      <c r="B2" s="102"/>
      <c r="C2" s="94"/>
      <c r="D2" s="94"/>
      <c r="E2" s="94"/>
      <c r="F2" s="94"/>
      <c r="G2" s="94"/>
    </row>
    <row r="3" spans="1:7" x14ac:dyDescent="0.3">
      <c r="A3" s="96" t="s">
        <v>191</v>
      </c>
      <c r="B3" s="97" t="s">
        <v>168</v>
      </c>
      <c r="C3" s="94"/>
      <c r="D3" s="94"/>
      <c r="E3" s="95" t="s">
        <v>192</v>
      </c>
      <c r="F3" s="94"/>
      <c r="G3" s="94"/>
    </row>
    <row r="4" spans="1:7" x14ac:dyDescent="0.3">
      <c r="A4" s="98" t="s">
        <v>193</v>
      </c>
      <c r="B4" s="103">
        <v>25</v>
      </c>
      <c r="C4" s="94"/>
      <c r="D4" s="94"/>
      <c r="E4" s="94"/>
      <c r="F4" s="94"/>
      <c r="G4" s="94"/>
    </row>
    <row r="5" spans="1:7" x14ac:dyDescent="0.3">
      <c r="A5" s="98" t="s">
        <v>194</v>
      </c>
      <c r="B5" s="103">
        <v>24</v>
      </c>
      <c r="C5" s="94"/>
      <c r="D5" s="94"/>
      <c r="E5" s="94"/>
      <c r="F5" s="94"/>
      <c r="G5" s="94"/>
    </row>
    <row r="6" spans="1:7" x14ac:dyDescent="0.3">
      <c r="A6" s="94" t="s">
        <v>195</v>
      </c>
      <c r="B6" s="103">
        <v>16</v>
      </c>
      <c r="C6" s="94"/>
      <c r="D6" s="94"/>
      <c r="E6" s="94"/>
      <c r="F6" s="94"/>
      <c r="G6" s="94"/>
    </row>
    <row r="7" spans="1:7" x14ac:dyDescent="0.3">
      <c r="A7" s="94" t="s">
        <v>196</v>
      </c>
      <c r="B7" s="103">
        <v>10</v>
      </c>
      <c r="C7" s="94"/>
      <c r="D7" s="94"/>
      <c r="E7" s="94"/>
      <c r="F7" s="94"/>
      <c r="G7" s="94"/>
    </row>
    <row r="8" spans="1:7" x14ac:dyDescent="0.3">
      <c r="A8" s="94" t="s">
        <v>197</v>
      </c>
      <c r="B8" s="103">
        <v>9</v>
      </c>
      <c r="C8" s="94"/>
      <c r="D8" s="94"/>
      <c r="E8" s="94"/>
      <c r="F8" s="94"/>
      <c r="G8" s="94"/>
    </row>
    <row r="9" spans="1:7" x14ac:dyDescent="0.3">
      <c r="A9" s="94" t="s">
        <v>198</v>
      </c>
      <c r="B9" s="103">
        <v>8</v>
      </c>
      <c r="C9" s="94"/>
      <c r="D9" s="94"/>
      <c r="E9" s="94"/>
      <c r="F9" s="94"/>
      <c r="G9" s="94"/>
    </row>
    <row r="10" spans="1:7" x14ac:dyDescent="0.3">
      <c r="A10" s="94" t="s">
        <v>199</v>
      </c>
      <c r="B10" s="103">
        <v>7</v>
      </c>
      <c r="C10" s="94"/>
      <c r="D10" s="94"/>
      <c r="E10" s="94"/>
      <c r="F10" s="94"/>
      <c r="G10" s="94"/>
    </row>
    <row r="11" spans="1:7" x14ac:dyDescent="0.3">
      <c r="A11" s="94" t="s">
        <v>200</v>
      </c>
      <c r="B11" s="103">
        <v>6</v>
      </c>
      <c r="C11" s="94"/>
      <c r="D11" s="94"/>
      <c r="E11" s="94"/>
      <c r="F11" s="94"/>
      <c r="G11" s="94"/>
    </row>
    <row r="12" spans="1:7" x14ac:dyDescent="0.3">
      <c r="A12" s="94" t="s">
        <v>201</v>
      </c>
      <c r="B12" s="103">
        <v>5</v>
      </c>
      <c r="C12" s="94"/>
      <c r="D12" s="94"/>
      <c r="E12" s="94"/>
      <c r="F12" s="94"/>
      <c r="G12" s="94"/>
    </row>
    <row r="13" spans="1:7" x14ac:dyDescent="0.3">
      <c r="A13" s="94" t="s">
        <v>202</v>
      </c>
      <c r="B13" s="103">
        <v>4</v>
      </c>
      <c r="C13" s="94"/>
      <c r="D13" s="94"/>
      <c r="E13" s="94"/>
      <c r="F13" s="94"/>
      <c r="G13" s="94"/>
    </row>
    <row r="14" spans="1:7" x14ac:dyDescent="0.3">
      <c r="A14" s="94" t="s">
        <v>203</v>
      </c>
      <c r="B14" s="103">
        <v>3</v>
      </c>
      <c r="C14" s="94"/>
      <c r="D14" s="94"/>
      <c r="E14" s="94"/>
      <c r="F14" s="94"/>
      <c r="G14" s="94"/>
    </row>
    <row r="15" spans="1:7" x14ac:dyDescent="0.3">
      <c r="A15" s="94" t="s">
        <v>204</v>
      </c>
      <c r="B15" s="103">
        <v>3</v>
      </c>
      <c r="C15" s="94"/>
      <c r="D15" s="94"/>
      <c r="E15" s="94"/>
      <c r="F15" s="94"/>
      <c r="G15" s="94"/>
    </row>
    <row r="16" spans="1:7" x14ac:dyDescent="0.3">
      <c r="A16" s="94" t="s">
        <v>205</v>
      </c>
      <c r="B16" s="103">
        <v>2</v>
      </c>
      <c r="C16" s="94"/>
      <c r="D16" s="94"/>
      <c r="E16" s="94"/>
      <c r="F16" s="94"/>
      <c r="G16" s="94"/>
    </row>
    <row r="17" spans="1:7" x14ac:dyDescent="0.3">
      <c r="A17" s="94" t="s">
        <v>206</v>
      </c>
      <c r="B17" s="103">
        <v>2</v>
      </c>
      <c r="C17" s="94"/>
      <c r="D17" s="94"/>
      <c r="E17" s="94"/>
      <c r="F17" s="94"/>
      <c r="G17" s="94"/>
    </row>
    <row r="18" spans="1:7" x14ac:dyDescent="0.3">
      <c r="A18" s="94" t="s">
        <v>207</v>
      </c>
      <c r="B18" s="103">
        <v>1</v>
      </c>
      <c r="C18" s="94"/>
      <c r="D18" s="94"/>
      <c r="E18" s="94"/>
      <c r="F18" s="94"/>
      <c r="G18" s="94"/>
    </row>
    <row r="19" spans="1:7" x14ac:dyDescent="0.3">
      <c r="A19" s="94" t="s">
        <v>208</v>
      </c>
      <c r="B19" s="103">
        <v>1</v>
      </c>
      <c r="C19" s="94"/>
      <c r="D19" s="94"/>
      <c r="E19" s="94"/>
      <c r="F19" s="94"/>
      <c r="G19" s="94"/>
    </row>
    <row r="20" spans="1:7" x14ac:dyDescent="0.3">
      <c r="A20" s="94" t="s">
        <v>209</v>
      </c>
      <c r="B20" s="103">
        <v>1</v>
      </c>
      <c r="C20" s="94"/>
      <c r="D20" s="94"/>
      <c r="E20" s="94"/>
      <c r="F20" s="94"/>
      <c r="G20" s="94"/>
    </row>
    <row r="21" spans="1:7" x14ac:dyDescent="0.3">
      <c r="A21" s="94" t="s">
        <v>210</v>
      </c>
      <c r="B21" s="103">
        <v>1</v>
      </c>
      <c r="C21" s="94"/>
      <c r="D21" s="94"/>
      <c r="E21" s="94"/>
      <c r="F21" s="94"/>
      <c r="G21" s="94"/>
    </row>
    <row r="22" spans="1:7" x14ac:dyDescent="0.3">
      <c r="A22" s="100" t="s">
        <v>87</v>
      </c>
      <c r="B22" s="101">
        <f>SUM(B4:B21)</f>
        <v>128</v>
      </c>
      <c r="C22" s="94"/>
      <c r="D22" s="94"/>
      <c r="E22" s="93"/>
      <c r="F22" s="94"/>
      <c r="G22" s="94"/>
    </row>
    <row r="23" spans="1:7" x14ac:dyDescent="0.3">
      <c r="A23" s="94"/>
      <c r="B23" s="94"/>
      <c r="C23" s="94"/>
      <c r="D23" s="94"/>
      <c r="E23" s="94"/>
      <c r="F23" s="94"/>
      <c r="G23" s="94"/>
    </row>
    <row r="24" spans="1:7" x14ac:dyDescent="0.3">
      <c r="A24" s="93" t="s">
        <v>189</v>
      </c>
      <c r="B24" s="94"/>
      <c r="C24" s="94"/>
      <c r="D24" s="94"/>
      <c r="E24" s="94"/>
      <c r="F24" s="94"/>
      <c r="G24" s="94"/>
    </row>
    <row r="35" spans="5:5" x14ac:dyDescent="0.3">
      <c r="E35" s="93" t="s">
        <v>189</v>
      </c>
    </row>
  </sheetData>
  <pageMargins left="0.7" right="0.7" top="0.75" bottom="0.75" header="0.3" footer="0.3"/>
  <pageSetup paperSize="9" scale="65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006DC-D454-4037-8D32-8782FFB3F56F}">
  <sheetPr>
    <tabColor theme="0"/>
  </sheetPr>
  <dimension ref="A1:S29"/>
  <sheetViews>
    <sheetView zoomScale="70" zoomScaleNormal="70" zoomScaleSheetLayoutView="100" workbookViewId="0">
      <selection activeCell="A2" sqref="A2"/>
    </sheetView>
  </sheetViews>
  <sheetFormatPr defaultColWidth="7.7265625" defaultRowHeight="13" x14ac:dyDescent="0.3"/>
  <cols>
    <col min="1" max="1" width="29.26953125" style="20" customWidth="1"/>
    <col min="2" max="2" width="10" style="20" customWidth="1"/>
    <col min="3" max="5" width="10.54296875" style="20" customWidth="1"/>
    <col min="6" max="6" width="11.54296875" style="20" customWidth="1"/>
    <col min="7" max="7" width="10.54296875" style="20" customWidth="1"/>
    <col min="8" max="8" width="23.26953125" style="20" customWidth="1"/>
    <col min="9" max="9" width="7.7265625" style="20"/>
    <col min="10" max="10" width="10.26953125" style="20" customWidth="1"/>
    <col min="11" max="248" width="7.7265625" style="20"/>
    <col min="249" max="249" width="37.26953125" style="20" customWidth="1"/>
    <col min="250" max="250" width="24.26953125" style="20" customWidth="1"/>
    <col min="251" max="251" width="15.26953125" style="20" customWidth="1"/>
    <col min="252" max="252" width="18.7265625" style="20" customWidth="1"/>
    <col min="253" max="253" width="13.7265625" style="20" customWidth="1"/>
    <col min="254" max="254" width="13.453125" style="20" customWidth="1"/>
    <col min="255" max="255" width="13.7265625" style="20" customWidth="1"/>
    <col min="256" max="256" width="16.26953125" style="20" customWidth="1"/>
    <col min="257" max="257" width="7.7265625" style="20"/>
    <col min="258" max="258" width="8.26953125" style="20" bestFit="1" customWidth="1"/>
    <col min="259" max="504" width="7.7265625" style="20"/>
    <col min="505" max="505" width="37.26953125" style="20" customWidth="1"/>
    <col min="506" max="506" width="24.26953125" style="20" customWidth="1"/>
    <col min="507" max="507" width="15.26953125" style="20" customWidth="1"/>
    <col min="508" max="508" width="18.7265625" style="20" customWidth="1"/>
    <col min="509" max="509" width="13.7265625" style="20" customWidth="1"/>
    <col min="510" max="510" width="13.453125" style="20" customWidth="1"/>
    <col min="511" max="511" width="13.7265625" style="20" customWidth="1"/>
    <col min="512" max="512" width="16.26953125" style="20" customWidth="1"/>
    <col min="513" max="513" width="7.7265625" style="20"/>
    <col min="514" max="514" width="8.26953125" style="20" bestFit="1" customWidth="1"/>
    <col min="515" max="760" width="7.7265625" style="20"/>
    <col min="761" max="761" width="37.26953125" style="20" customWidth="1"/>
    <col min="762" max="762" width="24.26953125" style="20" customWidth="1"/>
    <col min="763" max="763" width="15.26953125" style="20" customWidth="1"/>
    <col min="764" max="764" width="18.7265625" style="20" customWidth="1"/>
    <col min="765" max="765" width="13.7265625" style="20" customWidth="1"/>
    <col min="766" max="766" width="13.453125" style="20" customWidth="1"/>
    <col min="767" max="767" width="13.7265625" style="20" customWidth="1"/>
    <col min="768" max="768" width="16.26953125" style="20" customWidth="1"/>
    <col min="769" max="769" width="7.7265625" style="20"/>
    <col min="770" max="770" width="8.26953125" style="20" bestFit="1" customWidth="1"/>
    <col min="771" max="1016" width="7.7265625" style="20"/>
    <col min="1017" max="1017" width="37.26953125" style="20" customWidth="1"/>
    <col min="1018" max="1018" width="24.26953125" style="20" customWidth="1"/>
    <col min="1019" max="1019" width="15.26953125" style="20" customWidth="1"/>
    <col min="1020" max="1020" width="18.7265625" style="20" customWidth="1"/>
    <col min="1021" max="1021" width="13.7265625" style="20" customWidth="1"/>
    <col min="1022" max="1022" width="13.453125" style="20" customWidth="1"/>
    <col min="1023" max="1023" width="13.7265625" style="20" customWidth="1"/>
    <col min="1024" max="1024" width="16.26953125" style="20" customWidth="1"/>
    <col min="1025" max="1025" width="7.7265625" style="20"/>
    <col min="1026" max="1026" width="8.26953125" style="20" bestFit="1" customWidth="1"/>
    <col min="1027" max="1272" width="7.7265625" style="20"/>
    <col min="1273" max="1273" width="37.26953125" style="20" customWidth="1"/>
    <col min="1274" max="1274" width="24.26953125" style="20" customWidth="1"/>
    <col min="1275" max="1275" width="15.26953125" style="20" customWidth="1"/>
    <col min="1276" max="1276" width="18.7265625" style="20" customWidth="1"/>
    <col min="1277" max="1277" width="13.7265625" style="20" customWidth="1"/>
    <col min="1278" max="1278" width="13.453125" style="20" customWidth="1"/>
    <col min="1279" max="1279" width="13.7265625" style="20" customWidth="1"/>
    <col min="1280" max="1280" width="16.26953125" style="20" customWidth="1"/>
    <col min="1281" max="1281" width="7.7265625" style="20"/>
    <col min="1282" max="1282" width="8.26953125" style="20" bestFit="1" customWidth="1"/>
    <col min="1283" max="1528" width="7.7265625" style="20"/>
    <col min="1529" max="1529" width="37.26953125" style="20" customWidth="1"/>
    <col min="1530" max="1530" width="24.26953125" style="20" customWidth="1"/>
    <col min="1531" max="1531" width="15.26953125" style="20" customWidth="1"/>
    <col min="1532" max="1532" width="18.7265625" style="20" customWidth="1"/>
    <col min="1533" max="1533" width="13.7265625" style="20" customWidth="1"/>
    <col min="1534" max="1534" width="13.453125" style="20" customWidth="1"/>
    <col min="1535" max="1535" width="13.7265625" style="20" customWidth="1"/>
    <col min="1536" max="1536" width="16.26953125" style="20" customWidth="1"/>
    <col min="1537" max="1537" width="7.7265625" style="20"/>
    <col min="1538" max="1538" width="8.26953125" style="20" bestFit="1" customWidth="1"/>
    <col min="1539" max="1784" width="7.7265625" style="20"/>
    <col min="1785" max="1785" width="37.26953125" style="20" customWidth="1"/>
    <col min="1786" max="1786" width="24.26953125" style="20" customWidth="1"/>
    <col min="1787" max="1787" width="15.26953125" style="20" customWidth="1"/>
    <col min="1788" max="1788" width="18.7265625" style="20" customWidth="1"/>
    <col min="1789" max="1789" width="13.7265625" style="20" customWidth="1"/>
    <col min="1790" max="1790" width="13.453125" style="20" customWidth="1"/>
    <col min="1791" max="1791" width="13.7265625" style="20" customWidth="1"/>
    <col min="1792" max="1792" width="16.26953125" style="20" customWidth="1"/>
    <col min="1793" max="1793" width="7.7265625" style="20"/>
    <col min="1794" max="1794" width="8.26953125" style="20" bestFit="1" customWidth="1"/>
    <col min="1795" max="2040" width="7.7265625" style="20"/>
    <col min="2041" max="2041" width="37.26953125" style="20" customWidth="1"/>
    <col min="2042" max="2042" width="24.26953125" style="20" customWidth="1"/>
    <col min="2043" max="2043" width="15.26953125" style="20" customWidth="1"/>
    <col min="2044" max="2044" width="18.7265625" style="20" customWidth="1"/>
    <col min="2045" max="2045" width="13.7265625" style="20" customWidth="1"/>
    <col min="2046" max="2046" width="13.453125" style="20" customWidth="1"/>
    <col min="2047" max="2047" width="13.7265625" style="20" customWidth="1"/>
    <col min="2048" max="2048" width="16.26953125" style="20" customWidth="1"/>
    <col min="2049" max="2049" width="7.7265625" style="20"/>
    <col min="2050" max="2050" width="8.26953125" style="20" bestFit="1" customWidth="1"/>
    <col min="2051" max="2296" width="7.7265625" style="20"/>
    <col min="2297" max="2297" width="37.26953125" style="20" customWidth="1"/>
    <col min="2298" max="2298" width="24.26953125" style="20" customWidth="1"/>
    <col min="2299" max="2299" width="15.26953125" style="20" customWidth="1"/>
    <col min="2300" max="2300" width="18.7265625" style="20" customWidth="1"/>
    <col min="2301" max="2301" width="13.7265625" style="20" customWidth="1"/>
    <col min="2302" max="2302" width="13.453125" style="20" customWidth="1"/>
    <col min="2303" max="2303" width="13.7265625" style="20" customWidth="1"/>
    <col min="2304" max="2304" width="16.26953125" style="20" customWidth="1"/>
    <col min="2305" max="2305" width="7.7265625" style="20"/>
    <col min="2306" max="2306" width="8.26953125" style="20" bestFit="1" customWidth="1"/>
    <col min="2307" max="2552" width="7.7265625" style="20"/>
    <col min="2553" max="2553" width="37.26953125" style="20" customWidth="1"/>
    <col min="2554" max="2554" width="24.26953125" style="20" customWidth="1"/>
    <col min="2555" max="2555" width="15.26953125" style="20" customWidth="1"/>
    <col min="2556" max="2556" width="18.7265625" style="20" customWidth="1"/>
    <col min="2557" max="2557" width="13.7265625" style="20" customWidth="1"/>
    <col min="2558" max="2558" width="13.453125" style="20" customWidth="1"/>
    <col min="2559" max="2559" width="13.7265625" style="20" customWidth="1"/>
    <col min="2560" max="2560" width="16.26953125" style="20" customWidth="1"/>
    <col min="2561" max="2561" width="7.7265625" style="20"/>
    <col min="2562" max="2562" width="8.26953125" style="20" bestFit="1" customWidth="1"/>
    <col min="2563" max="2808" width="7.7265625" style="20"/>
    <col min="2809" max="2809" width="37.26953125" style="20" customWidth="1"/>
    <col min="2810" max="2810" width="24.26953125" style="20" customWidth="1"/>
    <col min="2811" max="2811" width="15.26953125" style="20" customWidth="1"/>
    <col min="2812" max="2812" width="18.7265625" style="20" customWidth="1"/>
    <col min="2813" max="2813" width="13.7265625" style="20" customWidth="1"/>
    <col min="2814" max="2814" width="13.453125" style="20" customWidth="1"/>
    <col min="2815" max="2815" width="13.7265625" style="20" customWidth="1"/>
    <col min="2816" max="2816" width="16.26953125" style="20" customWidth="1"/>
    <col min="2817" max="2817" width="7.7265625" style="20"/>
    <col min="2818" max="2818" width="8.26953125" style="20" bestFit="1" customWidth="1"/>
    <col min="2819" max="3064" width="7.7265625" style="20"/>
    <col min="3065" max="3065" width="37.26953125" style="20" customWidth="1"/>
    <col min="3066" max="3066" width="24.26953125" style="20" customWidth="1"/>
    <col min="3067" max="3067" width="15.26953125" style="20" customWidth="1"/>
    <col min="3068" max="3068" width="18.7265625" style="20" customWidth="1"/>
    <col min="3069" max="3069" width="13.7265625" style="20" customWidth="1"/>
    <col min="3070" max="3070" width="13.453125" style="20" customWidth="1"/>
    <col min="3071" max="3071" width="13.7265625" style="20" customWidth="1"/>
    <col min="3072" max="3072" width="16.26953125" style="20" customWidth="1"/>
    <col min="3073" max="3073" width="7.7265625" style="20"/>
    <col min="3074" max="3074" width="8.26953125" style="20" bestFit="1" customWidth="1"/>
    <col min="3075" max="3320" width="7.7265625" style="20"/>
    <col min="3321" max="3321" width="37.26953125" style="20" customWidth="1"/>
    <col min="3322" max="3322" width="24.26953125" style="20" customWidth="1"/>
    <col min="3323" max="3323" width="15.26953125" style="20" customWidth="1"/>
    <col min="3324" max="3324" width="18.7265625" style="20" customWidth="1"/>
    <col min="3325" max="3325" width="13.7265625" style="20" customWidth="1"/>
    <col min="3326" max="3326" width="13.453125" style="20" customWidth="1"/>
    <col min="3327" max="3327" width="13.7265625" style="20" customWidth="1"/>
    <col min="3328" max="3328" width="16.26953125" style="20" customWidth="1"/>
    <col min="3329" max="3329" width="7.7265625" style="20"/>
    <col min="3330" max="3330" width="8.26953125" style="20" bestFit="1" customWidth="1"/>
    <col min="3331" max="3576" width="7.7265625" style="20"/>
    <col min="3577" max="3577" width="37.26953125" style="20" customWidth="1"/>
    <col min="3578" max="3578" width="24.26953125" style="20" customWidth="1"/>
    <col min="3579" max="3579" width="15.26953125" style="20" customWidth="1"/>
    <col min="3580" max="3580" width="18.7265625" style="20" customWidth="1"/>
    <col min="3581" max="3581" width="13.7265625" style="20" customWidth="1"/>
    <col min="3582" max="3582" width="13.453125" style="20" customWidth="1"/>
    <col min="3583" max="3583" width="13.7265625" style="20" customWidth="1"/>
    <col min="3584" max="3584" width="16.26953125" style="20" customWidth="1"/>
    <col min="3585" max="3585" width="7.7265625" style="20"/>
    <col min="3586" max="3586" width="8.26953125" style="20" bestFit="1" customWidth="1"/>
    <col min="3587" max="3832" width="7.7265625" style="20"/>
    <col min="3833" max="3833" width="37.26953125" style="20" customWidth="1"/>
    <col min="3834" max="3834" width="24.26953125" style="20" customWidth="1"/>
    <col min="3835" max="3835" width="15.26953125" style="20" customWidth="1"/>
    <col min="3836" max="3836" width="18.7265625" style="20" customWidth="1"/>
    <col min="3837" max="3837" width="13.7265625" style="20" customWidth="1"/>
    <col min="3838" max="3838" width="13.453125" style="20" customWidth="1"/>
    <col min="3839" max="3839" width="13.7265625" style="20" customWidth="1"/>
    <col min="3840" max="3840" width="16.26953125" style="20" customWidth="1"/>
    <col min="3841" max="3841" width="7.7265625" style="20"/>
    <col min="3842" max="3842" width="8.26953125" style="20" bestFit="1" customWidth="1"/>
    <col min="3843" max="4088" width="7.7265625" style="20"/>
    <col min="4089" max="4089" width="37.26953125" style="20" customWidth="1"/>
    <col min="4090" max="4090" width="24.26953125" style="20" customWidth="1"/>
    <col min="4091" max="4091" width="15.26953125" style="20" customWidth="1"/>
    <col min="4092" max="4092" width="18.7265625" style="20" customWidth="1"/>
    <col min="4093" max="4093" width="13.7265625" style="20" customWidth="1"/>
    <col min="4094" max="4094" width="13.453125" style="20" customWidth="1"/>
    <col min="4095" max="4095" width="13.7265625" style="20" customWidth="1"/>
    <col min="4096" max="4096" width="16.26953125" style="20" customWidth="1"/>
    <col min="4097" max="4097" width="7.7265625" style="20"/>
    <col min="4098" max="4098" width="8.26953125" style="20" bestFit="1" customWidth="1"/>
    <col min="4099" max="4344" width="7.7265625" style="20"/>
    <col min="4345" max="4345" width="37.26953125" style="20" customWidth="1"/>
    <col min="4346" max="4346" width="24.26953125" style="20" customWidth="1"/>
    <col min="4347" max="4347" width="15.26953125" style="20" customWidth="1"/>
    <col min="4348" max="4348" width="18.7265625" style="20" customWidth="1"/>
    <col min="4349" max="4349" width="13.7265625" style="20" customWidth="1"/>
    <col min="4350" max="4350" width="13.453125" style="20" customWidth="1"/>
    <col min="4351" max="4351" width="13.7265625" style="20" customWidth="1"/>
    <col min="4352" max="4352" width="16.26953125" style="20" customWidth="1"/>
    <col min="4353" max="4353" width="7.7265625" style="20"/>
    <col min="4354" max="4354" width="8.26953125" style="20" bestFit="1" customWidth="1"/>
    <col min="4355" max="4600" width="7.7265625" style="20"/>
    <col min="4601" max="4601" width="37.26953125" style="20" customWidth="1"/>
    <col min="4602" max="4602" width="24.26953125" style="20" customWidth="1"/>
    <col min="4603" max="4603" width="15.26953125" style="20" customWidth="1"/>
    <col min="4604" max="4604" width="18.7265625" style="20" customWidth="1"/>
    <col min="4605" max="4605" width="13.7265625" style="20" customWidth="1"/>
    <col min="4606" max="4606" width="13.453125" style="20" customWidth="1"/>
    <col min="4607" max="4607" width="13.7265625" style="20" customWidth="1"/>
    <col min="4608" max="4608" width="16.26953125" style="20" customWidth="1"/>
    <col min="4609" max="4609" width="7.7265625" style="20"/>
    <col min="4610" max="4610" width="8.26953125" style="20" bestFit="1" customWidth="1"/>
    <col min="4611" max="4856" width="7.7265625" style="20"/>
    <col min="4857" max="4857" width="37.26953125" style="20" customWidth="1"/>
    <col min="4858" max="4858" width="24.26953125" style="20" customWidth="1"/>
    <col min="4859" max="4859" width="15.26953125" style="20" customWidth="1"/>
    <col min="4860" max="4860" width="18.7265625" style="20" customWidth="1"/>
    <col min="4861" max="4861" width="13.7265625" style="20" customWidth="1"/>
    <col min="4862" max="4862" width="13.453125" style="20" customWidth="1"/>
    <col min="4863" max="4863" width="13.7265625" style="20" customWidth="1"/>
    <col min="4864" max="4864" width="16.26953125" style="20" customWidth="1"/>
    <col min="4865" max="4865" width="7.7265625" style="20"/>
    <col min="4866" max="4866" width="8.26953125" style="20" bestFit="1" customWidth="1"/>
    <col min="4867" max="5112" width="7.7265625" style="20"/>
    <col min="5113" max="5113" width="37.26953125" style="20" customWidth="1"/>
    <col min="5114" max="5114" width="24.26953125" style="20" customWidth="1"/>
    <col min="5115" max="5115" width="15.26953125" style="20" customWidth="1"/>
    <col min="5116" max="5116" width="18.7265625" style="20" customWidth="1"/>
    <col min="5117" max="5117" width="13.7265625" style="20" customWidth="1"/>
    <col min="5118" max="5118" width="13.453125" style="20" customWidth="1"/>
    <col min="5119" max="5119" width="13.7265625" style="20" customWidth="1"/>
    <col min="5120" max="5120" width="16.26953125" style="20" customWidth="1"/>
    <col min="5121" max="5121" width="7.7265625" style="20"/>
    <col min="5122" max="5122" width="8.26953125" style="20" bestFit="1" customWidth="1"/>
    <col min="5123" max="5368" width="7.7265625" style="20"/>
    <col min="5369" max="5369" width="37.26953125" style="20" customWidth="1"/>
    <col min="5370" max="5370" width="24.26953125" style="20" customWidth="1"/>
    <col min="5371" max="5371" width="15.26953125" style="20" customWidth="1"/>
    <col min="5372" max="5372" width="18.7265625" style="20" customWidth="1"/>
    <col min="5373" max="5373" width="13.7265625" style="20" customWidth="1"/>
    <col min="5374" max="5374" width="13.453125" style="20" customWidth="1"/>
    <col min="5375" max="5375" width="13.7265625" style="20" customWidth="1"/>
    <col min="5376" max="5376" width="16.26953125" style="20" customWidth="1"/>
    <col min="5377" max="5377" width="7.7265625" style="20"/>
    <col min="5378" max="5378" width="8.26953125" style="20" bestFit="1" customWidth="1"/>
    <col min="5379" max="5624" width="7.7265625" style="20"/>
    <col min="5625" max="5625" width="37.26953125" style="20" customWidth="1"/>
    <col min="5626" max="5626" width="24.26953125" style="20" customWidth="1"/>
    <col min="5627" max="5627" width="15.26953125" style="20" customWidth="1"/>
    <col min="5628" max="5628" width="18.7265625" style="20" customWidth="1"/>
    <col min="5629" max="5629" width="13.7265625" style="20" customWidth="1"/>
    <col min="5630" max="5630" width="13.453125" style="20" customWidth="1"/>
    <col min="5631" max="5631" width="13.7265625" style="20" customWidth="1"/>
    <col min="5632" max="5632" width="16.26953125" style="20" customWidth="1"/>
    <col min="5633" max="5633" width="7.7265625" style="20"/>
    <col min="5634" max="5634" width="8.26953125" style="20" bestFit="1" customWidth="1"/>
    <col min="5635" max="5880" width="7.7265625" style="20"/>
    <col min="5881" max="5881" width="37.26953125" style="20" customWidth="1"/>
    <col min="5882" max="5882" width="24.26953125" style="20" customWidth="1"/>
    <col min="5883" max="5883" width="15.26953125" style="20" customWidth="1"/>
    <col min="5884" max="5884" width="18.7265625" style="20" customWidth="1"/>
    <col min="5885" max="5885" width="13.7265625" style="20" customWidth="1"/>
    <col min="5886" max="5886" width="13.453125" style="20" customWidth="1"/>
    <col min="5887" max="5887" width="13.7265625" style="20" customWidth="1"/>
    <col min="5888" max="5888" width="16.26953125" style="20" customWidth="1"/>
    <col min="5889" max="5889" width="7.7265625" style="20"/>
    <col min="5890" max="5890" width="8.26953125" style="20" bestFit="1" customWidth="1"/>
    <col min="5891" max="6136" width="7.7265625" style="20"/>
    <col min="6137" max="6137" width="37.26953125" style="20" customWidth="1"/>
    <col min="6138" max="6138" width="24.26953125" style="20" customWidth="1"/>
    <col min="6139" max="6139" width="15.26953125" style="20" customWidth="1"/>
    <col min="6140" max="6140" width="18.7265625" style="20" customWidth="1"/>
    <col min="6141" max="6141" width="13.7265625" style="20" customWidth="1"/>
    <col min="6142" max="6142" width="13.453125" style="20" customWidth="1"/>
    <col min="6143" max="6143" width="13.7265625" style="20" customWidth="1"/>
    <col min="6144" max="6144" width="16.26953125" style="20" customWidth="1"/>
    <col min="6145" max="6145" width="7.7265625" style="20"/>
    <col min="6146" max="6146" width="8.26953125" style="20" bestFit="1" customWidth="1"/>
    <col min="6147" max="6392" width="7.7265625" style="20"/>
    <col min="6393" max="6393" width="37.26953125" style="20" customWidth="1"/>
    <col min="6394" max="6394" width="24.26953125" style="20" customWidth="1"/>
    <col min="6395" max="6395" width="15.26953125" style="20" customWidth="1"/>
    <col min="6396" max="6396" width="18.7265625" style="20" customWidth="1"/>
    <col min="6397" max="6397" width="13.7265625" style="20" customWidth="1"/>
    <col min="6398" max="6398" width="13.453125" style="20" customWidth="1"/>
    <col min="6399" max="6399" width="13.7265625" style="20" customWidth="1"/>
    <col min="6400" max="6400" width="16.26953125" style="20" customWidth="1"/>
    <col min="6401" max="6401" width="7.7265625" style="20"/>
    <col min="6402" max="6402" width="8.26953125" style="20" bestFit="1" customWidth="1"/>
    <col min="6403" max="6648" width="7.7265625" style="20"/>
    <col min="6649" max="6649" width="37.26953125" style="20" customWidth="1"/>
    <col min="6650" max="6650" width="24.26953125" style="20" customWidth="1"/>
    <col min="6651" max="6651" width="15.26953125" style="20" customWidth="1"/>
    <col min="6652" max="6652" width="18.7265625" style="20" customWidth="1"/>
    <col min="6653" max="6653" width="13.7265625" style="20" customWidth="1"/>
    <col min="6654" max="6654" width="13.453125" style="20" customWidth="1"/>
    <col min="6655" max="6655" width="13.7265625" style="20" customWidth="1"/>
    <col min="6656" max="6656" width="16.26953125" style="20" customWidth="1"/>
    <col min="6657" max="6657" width="7.7265625" style="20"/>
    <col min="6658" max="6658" width="8.26953125" style="20" bestFit="1" customWidth="1"/>
    <col min="6659" max="6904" width="7.7265625" style="20"/>
    <col min="6905" max="6905" width="37.26953125" style="20" customWidth="1"/>
    <col min="6906" max="6906" width="24.26953125" style="20" customWidth="1"/>
    <col min="6907" max="6907" width="15.26953125" style="20" customWidth="1"/>
    <col min="6908" max="6908" width="18.7265625" style="20" customWidth="1"/>
    <col min="6909" max="6909" width="13.7265625" style="20" customWidth="1"/>
    <col min="6910" max="6910" width="13.453125" style="20" customWidth="1"/>
    <col min="6911" max="6911" width="13.7265625" style="20" customWidth="1"/>
    <col min="6912" max="6912" width="16.26953125" style="20" customWidth="1"/>
    <col min="6913" max="6913" width="7.7265625" style="20"/>
    <col min="6914" max="6914" width="8.26953125" style="20" bestFit="1" customWidth="1"/>
    <col min="6915" max="7160" width="7.7265625" style="20"/>
    <col min="7161" max="7161" width="37.26953125" style="20" customWidth="1"/>
    <col min="7162" max="7162" width="24.26953125" style="20" customWidth="1"/>
    <col min="7163" max="7163" width="15.26953125" style="20" customWidth="1"/>
    <col min="7164" max="7164" width="18.7265625" style="20" customWidth="1"/>
    <col min="7165" max="7165" width="13.7265625" style="20" customWidth="1"/>
    <col min="7166" max="7166" width="13.453125" style="20" customWidth="1"/>
    <col min="7167" max="7167" width="13.7265625" style="20" customWidth="1"/>
    <col min="7168" max="7168" width="16.26953125" style="20" customWidth="1"/>
    <col min="7169" max="7169" width="7.7265625" style="20"/>
    <col min="7170" max="7170" width="8.26953125" style="20" bestFit="1" customWidth="1"/>
    <col min="7171" max="7416" width="7.7265625" style="20"/>
    <col min="7417" max="7417" width="37.26953125" style="20" customWidth="1"/>
    <col min="7418" max="7418" width="24.26953125" style="20" customWidth="1"/>
    <col min="7419" max="7419" width="15.26953125" style="20" customWidth="1"/>
    <col min="7420" max="7420" width="18.7265625" style="20" customWidth="1"/>
    <col min="7421" max="7421" width="13.7265625" style="20" customWidth="1"/>
    <col min="7422" max="7422" width="13.453125" style="20" customWidth="1"/>
    <col min="7423" max="7423" width="13.7265625" style="20" customWidth="1"/>
    <col min="7424" max="7424" width="16.26953125" style="20" customWidth="1"/>
    <col min="7425" max="7425" width="7.7265625" style="20"/>
    <col min="7426" max="7426" width="8.26953125" style="20" bestFit="1" customWidth="1"/>
    <col min="7427" max="7672" width="7.7265625" style="20"/>
    <col min="7673" max="7673" width="37.26953125" style="20" customWidth="1"/>
    <col min="7674" max="7674" width="24.26953125" style="20" customWidth="1"/>
    <col min="7675" max="7675" width="15.26953125" style="20" customWidth="1"/>
    <col min="7676" max="7676" width="18.7265625" style="20" customWidth="1"/>
    <col min="7677" max="7677" width="13.7265625" style="20" customWidth="1"/>
    <col min="7678" max="7678" width="13.453125" style="20" customWidth="1"/>
    <col min="7679" max="7679" width="13.7265625" style="20" customWidth="1"/>
    <col min="7680" max="7680" width="16.26953125" style="20" customWidth="1"/>
    <col min="7681" max="7681" width="7.7265625" style="20"/>
    <col min="7682" max="7682" width="8.26953125" style="20" bestFit="1" customWidth="1"/>
    <col min="7683" max="7928" width="7.7265625" style="20"/>
    <col min="7929" max="7929" width="37.26953125" style="20" customWidth="1"/>
    <col min="7930" max="7930" width="24.26953125" style="20" customWidth="1"/>
    <col min="7931" max="7931" width="15.26953125" style="20" customWidth="1"/>
    <col min="7932" max="7932" width="18.7265625" style="20" customWidth="1"/>
    <col min="7933" max="7933" width="13.7265625" style="20" customWidth="1"/>
    <col min="7934" max="7934" width="13.453125" style="20" customWidth="1"/>
    <col min="7935" max="7935" width="13.7265625" style="20" customWidth="1"/>
    <col min="7936" max="7936" width="16.26953125" style="20" customWidth="1"/>
    <col min="7937" max="7937" width="7.7265625" style="20"/>
    <col min="7938" max="7938" width="8.26953125" style="20" bestFit="1" customWidth="1"/>
    <col min="7939" max="8184" width="7.7265625" style="20"/>
    <col min="8185" max="8185" width="37.26953125" style="20" customWidth="1"/>
    <col min="8186" max="8186" width="24.26953125" style="20" customWidth="1"/>
    <col min="8187" max="8187" width="15.26953125" style="20" customWidth="1"/>
    <col min="8188" max="8188" width="18.7265625" style="20" customWidth="1"/>
    <col min="8189" max="8189" width="13.7265625" style="20" customWidth="1"/>
    <col min="8190" max="8190" width="13.453125" style="20" customWidth="1"/>
    <col min="8191" max="8191" width="13.7265625" style="20" customWidth="1"/>
    <col min="8192" max="8192" width="16.26953125" style="20" customWidth="1"/>
    <col min="8193" max="8193" width="7.7265625" style="20"/>
    <col min="8194" max="8194" width="8.26953125" style="20" bestFit="1" customWidth="1"/>
    <col min="8195" max="8440" width="7.7265625" style="20"/>
    <col min="8441" max="8441" width="37.26953125" style="20" customWidth="1"/>
    <col min="8442" max="8442" width="24.26953125" style="20" customWidth="1"/>
    <col min="8443" max="8443" width="15.26953125" style="20" customWidth="1"/>
    <col min="8444" max="8444" width="18.7265625" style="20" customWidth="1"/>
    <col min="8445" max="8445" width="13.7265625" style="20" customWidth="1"/>
    <col min="8446" max="8446" width="13.453125" style="20" customWidth="1"/>
    <col min="8447" max="8447" width="13.7265625" style="20" customWidth="1"/>
    <col min="8448" max="8448" width="16.26953125" style="20" customWidth="1"/>
    <col min="8449" max="8449" width="7.7265625" style="20"/>
    <col min="8450" max="8450" width="8.26953125" style="20" bestFit="1" customWidth="1"/>
    <col min="8451" max="8696" width="7.7265625" style="20"/>
    <col min="8697" max="8697" width="37.26953125" style="20" customWidth="1"/>
    <col min="8698" max="8698" width="24.26953125" style="20" customWidth="1"/>
    <col min="8699" max="8699" width="15.26953125" style="20" customWidth="1"/>
    <col min="8700" max="8700" width="18.7265625" style="20" customWidth="1"/>
    <col min="8701" max="8701" width="13.7265625" style="20" customWidth="1"/>
    <col min="8702" max="8702" width="13.453125" style="20" customWidth="1"/>
    <col min="8703" max="8703" width="13.7265625" style="20" customWidth="1"/>
    <col min="8704" max="8704" width="16.26953125" style="20" customWidth="1"/>
    <col min="8705" max="8705" width="7.7265625" style="20"/>
    <col min="8706" max="8706" width="8.26953125" style="20" bestFit="1" customWidth="1"/>
    <col min="8707" max="8952" width="7.7265625" style="20"/>
    <col min="8953" max="8953" width="37.26953125" style="20" customWidth="1"/>
    <col min="8954" max="8954" width="24.26953125" style="20" customWidth="1"/>
    <col min="8955" max="8955" width="15.26953125" style="20" customWidth="1"/>
    <col min="8956" max="8956" width="18.7265625" style="20" customWidth="1"/>
    <col min="8957" max="8957" width="13.7265625" style="20" customWidth="1"/>
    <col min="8958" max="8958" width="13.453125" style="20" customWidth="1"/>
    <col min="8959" max="8959" width="13.7265625" style="20" customWidth="1"/>
    <col min="8960" max="8960" width="16.26953125" style="20" customWidth="1"/>
    <col min="8961" max="8961" width="7.7265625" style="20"/>
    <col min="8962" max="8962" width="8.26953125" style="20" bestFit="1" customWidth="1"/>
    <col min="8963" max="9208" width="7.7265625" style="20"/>
    <col min="9209" max="9209" width="37.26953125" style="20" customWidth="1"/>
    <col min="9210" max="9210" width="24.26953125" style="20" customWidth="1"/>
    <col min="9211" max="9211" width="15.26953125" style="20" customWidth="1"/>
    <col min="9212" max="9212" width="18.7265625" style="20" customWidth="1"/>
    <col min="9213" max="9213" width="13.7265625" style="20" customWidth="1"/>
    <col min="9214" max="9214" width="13.453125" style="20" customWidth="1"/>
    <col min="9215" max="9215" width="13.7265625" style="20" customWidth="1"/>
    <col min="9216" max="9216" width="16.26953125" style="20" customWidth="1"/>
    <col min="9217" max="9217" width="7.7265625" style="20"/>
    <col min="9218" max="9218" width="8.26953125" style="20" bestFit="1" customWidth="1"/>
    <col min="9219" max="9464" width="7.7265625" style="20"/>
    <col min="9465" max="9465" width="37.26953125" style="20" customWidth="1"/>
    <col min="9466" max="9466" width="24.26953125" style="20" customWidth="1"/>
    <col min="9467" max="9467" width="15.26953125" style="20" customWidth="1"/>
    <col min="9468" max="9468" width="18.7265625" style="20" customWidth="1"/>
    <col min="9469" max="9469" width="13.7265625" style="20" customWidth="1"/>
    <col min="9470" max="9470" width="13.453125" style="20" customWidth="1"/>
    <col min="9471" max="9471" width="13.7265625" style="20" customWidth="1"/>
    <col min="9472" max="9472" width="16.26953125" style="20" customWidth="1"/>
    <col min="9473" max="9473" width="7.7265625" style="20"/>
    <col min="9474" max="9474" width="8.26953125" style="20" bestFit="1" customWidth="1"/>
    <col min="9475" max="9720" width="7.7265625" style="20"/>
    <col min="9721" max="9721" width="37.26953125" style="20" customWidth="1"/>
    <col min="9722" max="9722" width="24.26953125" style="20" customWidth="1"/>
    <col min="9723" max="9723" width="15.26953125" style="20" customWidth="1"/>
    <col min="9724" max="9724" width="18.7265625" style="20" customWidth="1"/>
    <col min="9725" max="9725" width="13.7265625" style="20" customWidth="1"/>
    <col min="9726" max="9726" width="13.453125" style="20" customWidth="1"/>
    <col min="9727" max="9727" width="13.7265625" style="20" customWidth="1"/>
    <col min="9728" max="9728" width="16.26953125" style="20" customWidth="1"/>
    <col min="9729" max="9729" width="7.7265625" style="20"/>
    <col min="9730" max="9730" width="8.26953125" style="20" bestFit="1" customWidth="1"/>
    <col min="9731" max="9976" width="7.7265625" style="20"/>
    <col min="9977" max="9977" width="37.26953125" style="20" customWidth="1"/>
    <col min="9978" max="9978" width="24.26953125" style="20" customWidth="1"/>
    <col min="9979" max="9979" width="15.26953125" style="20" customWidth="1"/>
    <col min="9980" max="9980" width="18.7265625" style="20" customWidth="1"/>
    <col min="9981" max="9981" width="13.7265625" style="20" customWidth="1"/>
    <col min="9982" max="9982" width="13.453125" style="20" customWidth="1"/>
    <col min="9983" max="9983" width="13.7265625" style="20" customWidth="1"/>
    <col min="9984" max="9984" width="16.26953125" style="20" customWidth="1"/>
    <col min="9985" max="9985" width="7.7265625" style="20"/>
    <col min="9986" max="9986" width="8.26953125" style="20" bestFit="1" customWidth="1"/>
    <col min="9987" max="10232" width="7.7265625" style="20"/>
    <col min="10233" max="10233" width="37.26953125" style="20" customWidth="1"/>
    <col min="10234" max="10234" width="24.26953125" style="20" customWidth="1"/>
    <col min="10235" max="10235" width="15.26953125" style="20" customWidth="1"/>
    <col min="10236" max="10236" width="18.7265625" style="20" customWidth="1"/>
    <col min="10237" max="10237" width="13.7265625" style="20" customWidth="1"/>
    <col min="10238" max="10238" width="13.453125" style="20" customWidth="1"/>
    <col min="10239" max="10239" width="13.7265625" style="20" customWidth="1"/>
    <col min="10240" max="10240" width="16.26953125" style="20" customWidth="1"/>
    <col min="10241" max="10241" width="7.7265625" style="20"/>
    <col min="10242" max="10242" width="8.26953125" style="20" bestFit="1" customWidth="1"/>
    <col min="10243" max="10488" width="7.7265625" style="20"/>
    <col min="10489" max="10489" width="37.26953125" style="20" customWidth="1"/>
    <col min="10490" max="10490" width="24.26953125" style="20" customWidth="1"/>
    <col min="10491" max="10491" width="15.26953125" style="20" customWidth="1"/>
    <col min="10492" max="10492" width="18.7265625" style="20" customWidth="1"/>
    <col min="10493" max="10493" width="13.7265625" style="20" customWidth="1"/>
    <col min="10494" max="10494" width="13.453125" style="20" customWidth="1"/>
    <col min="10495" max="10495" width="13.7265625" style="20" customWidth="1"/>
    <col min="10496" max="10496" width="16.26953125" style="20" customWidth="1"/>
    <col min="10497" max="10497" width="7.7265625" style="20"/>
    <col min="10498" max="10498" width="8.26953125" style="20" bestFit="1" customWidth="1"/>
    <col min="10499" max="10744" width="7.7265625" style="20"/>
    <col min="10745" max="10745" width="37.26953125" style="20" customWidth="1"/>
    <col min="10746" max="10746" width="24.26953125" style="20" customWidth="1"/>
    <col min="10747" max="10747" width="15.26953125" style="20" customWidth="1"/>
    <col min="10748" max="10748" width="18.7265625" style="20" customWidth="1"/>
    <col min="10749" max="10749" width="13.7265625" style="20" customWidth="1"/>
    <col min="10750" max="10750" width="13.453125" style="20" customWidth="1"/>
    <col min="10751" max="10751" width="13.7265625" style="20" customWidth="1"/>
    <col min="10752" max="10752" width="16.26953125" style="20" customWidth="1"/>
    <col min="10753" max="10753" width="7.7265625" style="20"/>
    <col min="10754" max="10754" width="8.26953125" style="20" bestFit="1" customWidth="1"/>
    <col min="10755" max="11000" width="7.7265625" style="20"/>
    <col min="11001" max="11001" width="37.26953125" style="20" customWidth="1"/>
    <col min="11002" max="11002" width="24.26953125" style="20" customWidth="1"/>
    <col min="11003" max="11003" width="15.26953125" style="20" customWidth="1"/>
    <col min="11004" max="11004" width="18.7265625" style="20" customWidth="1"/>
    <col min="11005" max="11005" width="13.7265625" style="20" customWidth="1"/>
    <col min="11006" max="11006" width="13.453125" style="20" customWidth="1"/>
    <col min="11007" max="11007" width="13.7265625" style="20" customWidth="1"/>
    <col min="11008" max="11008" width="16.26953125" style="20" customWidth="1"/>
    <col min="11009" max="11009" width="7.7265625" style="20"/>
    <col min="11010" max="11010" width="8.26953125" style="20" bestFit="1" customWidth="1"/>
    <col min="11011" max="11256" width="7.7265625" style="20"/>
    <col min="11257" max="11257" width="37.26953125" style="20" customWidth="1"/>
    <col min="11258" max="11258" width="24.26953125" style="20" customWidth="1"/>
    <col min="11259" max="11259" width="15.26953125" style="20" customWidth="1"/>
    <col min="11260" max="11260" width="18.7265625" style="20" customWidth="1"/>
    <col min="11261" max="11261" width="13.7265625" style="20" customWidth="1"/>
    <col min="11262" max="11262" width="13.453125" style="20" customWidth="1"/>
    <col min="11263" max="11263" width="13.7265625" style="20" customWidth="1"/>
    <col min="11264" max="11264" width="16.26953125" style="20" customWidth="1"/>
    <col min="11265" max="11265" width="7.7265625" style="20"/>
    <col min="11266" max="11266" width="8.26953125" style="20" bestFit="1" customWidth="1"/>
    <col min="11267" max="11512" width="7.7265625" style="20"/>
    <col min="11513" max="11513" width="37.26953125" style="20" customWidth="1"/>
    <col min="11514" max="11514" width="24.26953125" style="20" customWidth="1"/>
    <col min="11515" max="11515" width="15.26953125" style="20" customWidth="1"/>
    <col min="11516" max="11516" width="18.7265625" style="20" customWidth="1"/>
    <col min="11517" max="11517" width="13.7265625" style="20" customWidth="1"/>
    <col min="11518" max="11518" width="13.453125" style="20" customWidth="1"/>
    <col min="11519" max="11519" width="13.7265625" style="20" customWidth="1"/>
    <col min="11520" max="11520" width="16.26953125" style="20" customWidth="1"/>
    <col min="11521" max="11521" width="7.7265625" style="20"/>
    <col min="11522" max="11522" width="8.26953125" style="20" bestFit="1" customWidth="1"/>
    <col min="11523" max="11768" width="7.7265625" style="20"/>
    <col min="11769" max="11769" width="37.26953125" style="20" customWidth="1"/>
    <col min="11770" max="11770" width="24.26953125" style="20" customWidth="1"/>
    <col min="11771" max="11771" width="15.26953125" style="20" customWidth="1"/>
    <col min="11772" max="11772" width="18.7265625" style="20" customWidth="1"/>
    <col min="11773" max="11773" width="13.7265625" style="20" customWidth="1"/>
    <col min="11774" max="11774" width="13.453125" style="20" customWidth="1"/>
    <col min="11775" max="11775" width="13.7265625" style="20" customWidth="1"/>
    <col min="11776" max="11776" width="16.26953125" style="20" customWidth="1"/>
    <col min="11777" max="11777" width="7.7265625" style="20"/>
    <col min="11778" max="11778" width="8.26953125" style="20" bestFit="1" customWidth="1"/>
    <col min="11779" max="12024" width="7.7265625" style="20"/>
    <col min="12025" max="12025" width="37.26953125" style="20" customWidth="1"/>
    <col min="12026" max="12026" width="24.26953125" style="20" customWidth="1"/>
    <col min="12027" max="12027" width="15.26953125" style="20" customWidth="1"/>
    <col min="12028" max="12028" width="18.7265625" style="20" customWidth="1"/>
    <col min="12029" max="12029" width="13.7265625" style="20" customWidth="1"/>
    <col min="12030" max="12030" width="13.453125" style="20" customWidth="1"/>
    <col min="12031" max="12031" width="13.7265625" style="20" customWidth="1"/>
    <col min="12032" max="12032" width="16.26953125" style="20" customWidth="1"/>
    <col min="12033" max="12033" width="7.7265625" style="20"/>
    <col min="12034" max="12034" width="8.26953125" style="20" bestFit="1" customWidth="1"/>
    <col min="12035" max="12280" width="7.7265625" style="20"/>
    <col min="12281" max="12281" width="37.26953125" style="20" customWidth="1"/>
    <col min="12282" max="12282" width="24.26953125" style="20" customWidth="1"/>
    <col min="12283" max="12283" width="15.26953125" style="20" customWidth="1"/>
    <col min="12284" max="12284" width="18.7265625" style="20" customWidth="1"/>
    <col min="12285" max="12285" width="13.7265625" style="20" customWidth="1"/>
    <col min="12286" max="12286" width="13.453125" style="20" customWidth="1"/>
    <col min="12287" max="12287" width="13.7265625" style="20" customWidth="1"/>
    <col min="12288" max="12288" width="16.26953125" style="20" customWidth="1"/>
    <col min="12289" max="12289" width="7.7265625" style="20"/>
    <col min="12290" max="12290" width="8.26953125" style="20" bestFit="1" customWidth="1"/>
    <col min="12291" max="12536" width="7.7265625" style="20"/>
    <col min="12537" max="12537" width="37.26953125" style="20" customWidth="1"/>
    <col min="12538" max="12538" width="24.26953125" style="20" customWidth="1"/>
    <col min="12539" max="12539" width="15.26953125" style="20" customWidth="1"/>
    <col min="12540" max="12540" width="18.7265625" style="20" customWidth="1"/>
    <col min="12541" max="12541" width="13.7265625" style="20" customWidth="1"/>
    <col min="12542" max="12542" width="13.453125" style="20" customWidth="1"/>
    <col min="12543" max="12543" width="13.7265625" style="20" customWidth="1"/>
    <col min="12544" max="12544" width="16.26953125" style="20" customWidth="1"/>
    <col min="12545" max="12545" width="7.7265625" style="20"/>
    <col min="12546" max="12546" width="8.26953125" style="20" bestFit="1" customWidth="1"/>
    <col min="12547" max="12792" width="7.7265625" style="20"/>
    <col min="12793" max="12793" width="37.26953125" style="20" customWidth="1"/>
    <col min="12794" max="12794" width="24.26953125" style="20" customWidth="1"/>
    <col min="12795" max="12795" width="15.26953125" style="20" customWidth="1"/>
    <col min="12796" max="12796" width="18.7265625" style="20" customWidth="1"/>
    <col min="12797" max="12797" width="13.7265625" style="20" customWidth="1"/>
    <col min="12798" max="12798" width="13.453125" style="20" customWidth="1"/>
    <col min="12799" max="12799" width="13.7265625" style="20" customWidth="1"/>
    <col min="12800" max="12800" width="16.26953125" style="20" customWidth="1"/>
    <col min="12801" max="12801" width="7.7265625" style="20"/>
    <col min="12802" max="12802" width="8.26953125" style="20" bestFit="1" customWidth="1"/>
    <col min="12803" max="13048" width="7.7265625" style="20"/>
    <col min="13049" max="13049" width="37.26953125" style="20" customWidth="1"/>
    <col min="13050" max="13050" width="24.26953125" style="20" customWidth="1"/>
    <col min="13051" max="13051" width="15.26953125" style="20" customWidth="1"/>
    <col min="13052" max="13052" width="18.7265625" style="20" customWidth="1"/>
    <col min="13053" max="13053" width="13.7265625" style="20" customWidth="1"/>
    <col min="13054" max="13054" width="13.453125" style="20" customWidth="1"/>
    <col min="13055" max="13055" width="13.7265625" style="20" customWidth="1"/>
    <col min="13056" max="13056" width="16.26953125" style="20" customWidth="1"/>
    <col min="13057" max="13057" width="7.7265625" style="20"/>
    <col min="13058" max="13058" width="8.26953125" style="20" bestFit="1" customWidth="1"/>
    <col min="13059" max="13304" width="7.7265625" style="20"/>
    <col min="13305" max="13305" width="37.26953125" style="20" customWidth="1"/>
    <col min="13306" max="13306" width="24.26953125" style="20" customWidth="1"/>
    <col min="13307" max="13307" width="15.26953125" style="20" customWidth="1"/>
    <col min="13308" max="13308" width="18.7265625" style="20" customWidth="1"/>
    <col min="13309" max="13309" width="13.7265625" style="20" customWidth="1"/>
    <col min="13310" max="13310" width="13.453125" style="20" customWidth="1"/>
    <col min="13311" max="13311" width="13.7265625" style="20" customWidth="1"/>
    <col min="13312" max="13312" width="16.26953125" style="20" customWidth="1"/>
    <col min="13313" max="13313" width="7.7265625" style="20"/>
    <col min="13314" max="13314" width="8.26953125" style="20" bestFit="1" customWidth="1"/>
    <col min="13315" max="13560" width="7.7265625" style="20"/>
    <col min="13561" max="13561" width="37.26953125" style="20" customWidth="1"/>
    <col min="13562" max="13562" width="24.26953125" style="20" customWidth="1"/>
    <col min="13563" max="13563" width="15.26953125" style="20" customWidth="1"/>
    <col min="13564" max="13564" width="18.7265625" style="20" customWidth="1"/>
    <col min="13565" max="13565" width="13.7265625" style="20" customWidth="1"/>
    <col min="13566" max="13566" width="13.453125" style="20" customWidth="1"/>
    <col min="13567" max="13567" width="13.7265625" style="20" customWidth="1"/>
    <col min="13568" max="13568" width="16.26953125" style="20" customWidth="1"/>
    <col min="13569" max="13569" width="7.7265625" style="20"/>
    <col min="13570" max="13570" width="8.26953125" style="20" bestFit="1" customWidth="1"/>
    <col min="13571" max="13816" width="7.7265625" style="20"/>
    <col min="13817" max="13817" width="37.26953125" style="20" customWidth="1"/>
    <col min="13818" max="13818" width="24.26953125" style="20" customWidth="1"/>
    <col min="13819" max="13819" width="15.26953125" style="20" customWidth="1"/>
    <col min="13820" max="13820" width="18.7265625" style="20" customWidth="1"/>
    <col min="13821" max="13821" width="13.7265625" style="20" customWidth="1"/>
    <col min="13822" max="13822" width="13.453125" style="20" customWidth="1"/>
    <col min="13823" max="13823" width="13.7265625" style="20" customWidth="1"/>
    <col min="13824" max="13824" width="16.26953125" style="20" customWidth="1"/>
    <col min="13825" max="13825" width="7.7265625" style="20"/>
    <col min="13826" max="13826" width="8.26953125" style="20" bestFit="1" customWidth="1"/>
    <col min="13827" max="14072" width="7.7265625" style="20"/>
    <col min="14073" max="14073" width="37.26953125" style="20" customWidth="1"/>
    <col min="14074" max="14074" width="24.26953125" style="20" customWidth="1"/>
    <col min="14075" max="14075" width="15.26953125" style="20" customWidth="1"/>
    <col min="14076" max="14076" width="18.7265625" style="20" customWidth="1"/>
    <col min="14077" max="14077" width="13.7265625" style="20" customWidth="1"/>
    <col min="14078" max="14078" width="13.453125" style="20" customWidth="1"/>
    <col min="14079" max="14079" width="13.7265625" style="20" customWidth="1"/>
    <col min="14080" max="14080" width="16.26953125" style="20" customWidth="1"/>
    <col min="14081" max="14081" width="7.7265625" style="20"/>
    <col min="14082" max="14082" width="8.26953125" style="20" bestFit="1" customWidth="1"/>
    <col min="14083" max="14328" width="7.7265625" style="20"/>
    <col min="14329" max="14329" width="37.26953125" style="20" customWidth="1"/>
    <col min="14330" max="14330" width="24.26953125" style="20" customWidth="1"/>
    <col min="14331" max="14331" width="15.26953125" style="20" customWidth="1"/>
    <col min="14332" max="14332" width="18.7265625" style="20" customWidth="1"/>
    <col min="14333" max="14333" width="13.7265625" style="20" customWidth="1"/>
    <col min="14334" max="14334" width="13.453125" style="20" customWidth="1"/>
    <col min="14335" max="14335" width="13.7265625" style="20" customWidth="1"/>
    <col min="14336" max="14336" width="16.26953125" style="20" customWidth="1"/>
    <col min="14337" max="14337" width="7.7265625" style="20"/>
    <col min="14338" max="14338" width="8.26953125" style="20" bestFit="1" customWidth="1"/>
    <col min="14339" max="14584" width="7.7265625" style="20"/>
    <col min="14585" max="14585" width="37.26953125" style="20" customWidth="1"/>
    <col min="14586" max="14586" width="24.26953125" style="20" customWidth="1"/>
    <col min="14587" max="14587" width="15.26953125" style="20" customWidth="1"/>
    <col min="14588" max="14588" width="18.7265625" style="20" customWidth="1"/>
    <col min="14589" max="14589" width="13.7265625" style="20" customWidth="1"/>
    <col min="14590" max="14590" width="13.453125" style="20" customWidth="1"/>
    <col min="14591" max="14591" width="13.7265625" style="20" customWidth="1"/>
    <col min="14592" max="14592" width="16.26953125" style="20" customWidth="1"/>
    <col min="14593" max="14593" width="7.7265625" style="20"/>
    <col min="14594" max="14594" width="8.26953125" style="20" bestFit="1" customWidth="1"/>
    <col min="14595" max="14840" width="7.7265625" style="20"/>
    <col min="14841" max="14841" width="37.26953125" style="20" customWidth="1"/>
    <col min="14842" max="14842" width="24.26953125" style="20" customWidth="1"/>
    <col min="14843" max="14843" width="15.26953125" style="20" customWidth="1"/>
    <col min="14844" max="14844" width="18.7265625" style="20" customWidth="1"/>
    <col min="14845" max="14845" width="13.7265625" style="20" customWidth="1"/>
    <col min="14846" max="14846" width="13.453125" style="20" customWidth="1"/>
    <col min="14847" max="14847" width="13.7265625" style="20" customWidth="1"/>
    <col min="14848" max="14848" width="16.26953125" style="20" customWidth="1"/>
    <col min="14849" max="14849" width="7.7265625" style="20"/>
    <col min="14850" max="14850" width="8.26953125" style="20" bestFit="1" customWidth="1"/>
    <col min="14851" max="15096" width="7.7265625" style="20"/>
    <col min="15097" max="15097" width="37.26953125" style="20" customWidth="1"/>
    <col min="15098" max="15098" width="24.26953125" style="20" customWidth="1"/>
    <col min="15099" max="15099" width="15.26953125" style="20" customWidth="1"/>
    <col min="15100" max="15100" width="18.7265625" style="20" customWidth="1"/>
    <col min="15101" max="15101" width="13.7265625" style="20" customWidth="1"/>
    <col min="15102" max="15102" width="13.453125" style="20" customWidth="1"/>
    <col min="15103" max="15103" width="13.7265625" style="20" customWidth="1"/>
    <col min="15104" max="15104" width="16.26953125" style="20" customWidth="1"/>
    <col min="15105" max="15105" width="7.7265625" style="20"/>
    <col min="15106" max="15106" width="8.26953125" style="20" bestFit="1" customWidth="1"/>
    <col min="15107" max="15352" width="7.7265625" style="20"/>
    <col min="15353" max="15353" width="37.26953125" style="20" customWidth="1"/>
    <col min="15354" max="15354" width="24.26953125" style="20" customWidth="1"/>
    <col min="15355" max="15355" width="15.26953125" style="20" customWidth="1"/>
    <col min="15356" max="15356" width="18.7265625" style="20" customWidth="1"/>
    <col min="15357" max="15357" width="13.7265625" style="20" customWidth="1"/>
    <col min="15358" max="15358" width="13.453125" style="20" customWidth="1"/>
    <col min="15359" max="15359" width="13.7265625" style="20" customWidth="1"/>
    <col min="15360" max="15360" width="16.26953125" style="20" customWidth="1"/>
    <col min="15361" max="15361" width="7.7265625" style="20"/>
    <col min="15362" max="15362" width="8.26953125" style="20" bestFit="1" customWidth="1"/>
    <col min="15363" max="15608" width="7.7265625" style="20"/>
    <col min="15609" max="15609" width="37.26953125" style="20" customWidth="1"/>
    <col min="15610" max="15610" width="24.26953125" style="20" customWidth="1"/>
    <col min="15611" max="15611" width="15.26953125" style="20" customWidth="1"/>
    <col min="15612" max="15612" width="18.7265625" style="20" customWidth="1"/>
    <col min="15613" max="15613" width="13.7265625" style="20" customWidth="1"/>
    <col min="15614" max="15614" width="13.453125" style="20" customWidth="1"/>
    <col min="15615" max="15615" width="13.7265625" style="20" customWidth="1"/>
    <col min="15616" max="15616" width="16.26953125" style="20" customWidth="1"/>
    <col min="15617" max="15617" width="7.7265625" style="20"/>
    <col min="15618" max="15618" width="8.26953125" style="20" bestFit="1" customWidth="1"/>
    <col min="15619" max="15864" width="7.7265625" style="20"/>
    <col min="15865" max="15865" width="37.26953125" style="20" customWidth="1"/>
    <col min="15866" max="15866" width="24.26953125" style="20" customWidth="1"/>
    <col min="15867" max="15867" width="15.26953125" style="20" customWidth="1"/>
    <col min="15868" max="15868" width="18.7265625" style="20" customWidth="1"/>
    <col min="15869" max="15869" width="13.7265625" style="20" customWidth="1"/>
    <col min="15870" max="15870" width="13.453125" style="20" customWidth="1"/>
    <col min="15871" max="15871" width="13.7265625" style="20" customWidth="1"/>
    <col min="15872" max="15872" width="16.26953125" style="20" customWidth="1"/>
    <col min="15873" max="15873" width="7.7265625" style="20"/>
    <col min="15874" max="15874" width="8.26953125" style="20" bestFit="1" customWidth="1"/>
    <col min="15875" max="16120" width="7.7265625" style="20"/>
    <col min="16121" max="16121" width="37.26953125" style="20" customWidth="1"/>
    <col min="16122" max="16122" width="24.26953125" style="20" customWidth="1"/>
    <col min="16123" max="16123" width="15.26953125" style="20" customWidth="1"/>
    <col min="16124" max="16124" width="18.7265625" style="20" customWidth="1"/>
    <col min="16125" max="16125" width="13.7265625" style="20" customWidth="1"/>
    <col min="16126" max="16126" width="13.453125" style="20" customWidth="1"/>
    <col min="16127" max="16127" width="13.7265625" style="20" customWidth="1"/>
    <col min="16128" max="16128" width="16.26953125" style="20" customWidth="1"/>
    <col min="16129" max="16129" width="7.7265625" style="20"/>
    <col min="16130" max="16130" width="8.26953125" style="20" bestFit="1" customWidth="1"/>
    <col min="16131" max="16384" width="7.7265625" style="20"/>
  </cols>
  <sheetData>
    <row r="1" spans="1:14" x14ac:dyDescent="0.3">
      <c r="A1" s="8" t="s">
        <v>279</v>
      </c>
      <c r="B1" s="8"/>
      <c r="C1" s="8"/>
      <c r="D1" s="8"/>
      <c r="E1" s="8"/>
      <c r="F1" s="8"/>
      <c r="G1" s="6"/>
      <c r="H1" s="9"/>
    </row>
    <row r="2" spans="1:14" x14ac:dyDescent="0.3">
      <c r="A2" s="9"/>
      <c r="B2" s="9"/>
      <c r="C2" s="9"/>
      <c r="D2" s="9"/>
      <c r="E2" s="9"/>
      <c r="F2" s="9"/>
      <c r="G2" s="9"/>
      <c r="H2" s="9"/>
    </row>
    <row r="3" spans="1:14" s="38" customFormat="1" ht="39" x14ac:dyDescent="0.3">
      <c r="A3" s="10" t="s">
        <v>211</v>
      </c>
      <c r="B3" s="11" t="s">
        <v>212</v>
      </c>
      <c r="C3" s="12" t="s">
        <v>213</v>
      </c>
      <c r="D3" s="12" t="s">
        <v>214</v>
      </c>
      <c r="E3" s="12" t="s">
        <v>215</v>
      </c>
      <c r="F3" s="12" t="s">
        <v>216</v>
      </c>
      <c r="G3" s="12" t="s">
        <v>217</v>
      </c>
      <c r="H3" s="13"/>
      <c r="J3" s="90"/>
    </row>
    <row r="4" spans="1:14" x14ac:dyDescent="0.3">
      <c r="C4" s="39"/>
      <c r="D4" s="40"/>
      <c r="E4" s="40"/>
      <c r="F4" s="40"/>
      <c r="G4" s="41"/>
      <c r="H4" s="16"/>
      <c r="J4" s="91"/>
      <c r="L4" s="21"/>
    </row>
    <row r="5" spans="1:14" x14ac:dyDescent="0.3">
      <c r="A5" s="20" t="s">
        <v>218</v>
      </c>
      <c r="B5" s="42">
        <v>26332</v>
      </c>
      <c r="C5" s="21">
        <v>12062</v>
      </c>
      <c r="D5" s="43">
        <v>18.7</v>
      </c>
      <c r="E5" s="21">
        <v>30752</v>
      </c>
      <c r="F5" s="22">
        <v>10.4</v>
      </c>
      <c r="G5" s="22">
        <v>4.0999999999999996</v>
      </c>
      <c r="J5" s="90"/>
      <c r="L5" s="22"/>
    </row>
    <row r="6" spans="1:14" ht="15" x14ac:dyDescent="0.4">
      <c r="A6" s="9" t="s">
        <v>219</v>
      </c>
      <c r="B6" s="17">
        <v>10646</v>
      </c>
      <c r="C6" s="18">
        <v>6243</v>
      </c>
      <c r="D6" s="44">
        <v>12.8</v>
      </c>
      <c r="E6" s="18">
        <v>12307</v>
      </c>
      <c r="F6" s="19">
        <v>11.2</v>
      </c>
      <c r="G6" s="19">
        <v>14.6</v>
      </c>
      <c r="J6" s="92"/>
      <c r="L6" s="19"/>
    </row>
    <row r="7" spans="1:14" x14ac:dyDescent="0.3">
      <c r="A7" s="20" t="s">
        <v>220</v>
      </c>
      <c r="B7" s="24">
        <v>6856</v>
      </c>
      <c r="C7" s="25">
        <v>3867</v>
      </c>
      <c r="D7" s="44">
        <v>13.4</v>
      </c>
      <c r="E7" s="25">
        <v>6607</v>
      </c>
      <c r="F7" s="19">
        <v>11.6</v>
      </c>
      <c r="G7" s="19">
        <v>5</v>
      </c>
      <c r="L7" s="19"/>
      <c r="N7" s="21"/>
    </row>
    <row r="8" spans="1:14" x14ac:dyDescent="0.3">
      <c r="A8" s="45" t="s">
        <v>221</v>
      </c>
      <c r="B8" s="24">
        <v>3191</v>
      </c>
      <c r="C8" s="25">
        <v>1875</v>
      </c>
      <c r="D8" s="44">
        <v>18.2</v>
      </c>
      <c r="E8" s="25">
        <v>3490</v>
      </c>
      <c r="F8" s="19">
        <v>14.6</v>
      </c>
      <c r="G8" s="19">
        <v>2.2999999999999998</v>
      </c>
      <c r="L8" s="19"/>
      <c r="N8" s="46"/>
    </row>
    <row r="9" spans="1:14" x14ac:dyDescent="0.3">
      <c r="A9" s="8" t="s">
        <v>222</v>
      </c>
      <c r="B9" s="24">
        <v>3016</v>
      </c>
      <c r="C9" s="25">
        <v>1699</v>
      </c>
      <c r="D9" s="44">
        <v>16.8</v>
      </c>
      <c r="E9" s="25">
        <v>3409</v>
      </c>
      <c r="F9" s="19">
        <v>15.7</v>
      </c>
      <c r="G9" s="19">
        <v>26.7</v>
      </c>
      <c r="L9" s="19"/>
      <c r="N9" s="21"/>
    </row>
    <row r="10" spans="1:14" x14ac:dyDescent="0.3">
      <c r="A10" s="45" t="s">
        <v>169</v>
      </c>
      <c r="B10" s="24">
        <v>3445</v>
      </c>
      <c r="C10" s="25">
        <v>2186</v>
      </c>
      <c r="D10" s="44">
        <v>12</v>
      </c>
      <c r="E10" s="25">
        <v>3353</v>
      </c>
      <c r="F10" s="19">
        <v>9.1999999999999993</v>
      </c>
      <c r="G10" s="19">
        <v>1.5</v>
      </c>
      <c r="L10" s="19"/>
      <c r="N10" s="21"/>
    </row>
    <row r="11" spans="1:14" x14ac:dyDescent="0.3">
      <c r="A11" s="20" t="s">
        <v>223</v>
      </c>
      <c r="B11" s="24">
        <v>467</v>
      </c>
      <c r="C11" s="25">
        <v>398</v>
      </c>
      <c r="D11" s="44">
        <v>14.6</v>
      </c>
      <c r="E11" s="25">
        <v>517</v>
      </c>
      <c r="F11" s="19">
        <v>12.4</v>
      </c>
      <c r="G11" s="47">
        <v>0</v>
      </c>
      <c r="L11" s="19"/>
      <c r="N11" s="21"/>
    </row>
    <row r="12" spans="1:14" x14ac:dyDescent="0.3">
      <c r="A12" s="45" t="s">
        <v>224</v>
      </c>
      <c r="B12" s="24">
        <v>3166</v>
      </c>
      <c r="C12" s="25">
        <v>1776</v>
      </c>
      <c r="D12" s="44">
        <v>15.7</v>
      </c>
      <c r="E12" s="25">
        <v>3163</v>
      </c>
      <c r="F12" s="19">
        <v>12.1</v>
      </c>
      <c r="G12" s="19">
        <v>3.6</v>
      </c>
      <c r="L12" s="19"/>
      <c r="N12" s="21"/>
    </row>
    <row r="13" spans="1:14" x14ac:dyDescent="0.3">
      <c r="A13" s="45" t="s">
        <v>225</v>
      </c>
      <c r="B13" s="24">
        <v>1556</v>
      </c>
      <c r="C13" s="25">
        <v>867</v>
      </c>
      <c r="D13" s="44">
        <v>14.5</v>
      </c>
      <c r="E13" s="25">
        <v>1484</v>
      </c>
      <c r="F13" s="19">
        <v>10.8</v>
      </c>
      <c r="G13" s="19">
        <v>9.3000000000000007</v>
      </c>
      <c r="L13" s="19"/>
      <c r="N13" s="21"/>
    </row>
    <row r="14" spans="1:14" x14ac:dyDescent="0.3">
      <c r="A14" s="45" t="s">
        <v>226</v>
      </c>
      <c r="B14" s="24">
        <v>382</v>
      </c>
      <c r="C14" s="25">
        <v>337</v>
      </c>
      <c r="D14" s="44">
        <v>3</v>
      </c>
      <c r="E14" s="25">
        <v>427</v>
      </c>
      <c r="F14" s="19">
        <v>2.8</v>
      </c>
      <c r="G14" s="47">
        <v>0</v>
      </c>
      <c r="L14" s="19"/>
      <c r="N14" s="21"/>
    </row>
    <row r="15" spans="1:14" x14ac:dyDescent="0.3">
      <c r="A15" s="20" t="s">
        <v>227</v>
      </c>
      <c r="B15" s="24">
        <v>1794</v>
      </c>
      <c r="C15" s="25">
        <v>641</v>
      </c>
      <c r="D15" s="44">
        <v>21.1</v>
      </c>
      <c r="E15" s="25">
        <v>1220</v>
      </c>
      <c r="F15" s="19">
        <v>10.9</v>
      </c>
      <c r="G15" s="19">
        <v>12.2</v>
      </c>
      <c r="L15" s="19"/>
      <c r="N15" s="21"/>
    </row>
    <row r="16" spans="1:14" x14ac:dyDescent="0.3">
      <c r="A16" s="45" t="s">
        <v>228</v>
      </c>
      <c r="B16" s="24">
        <v>2450</v>
      </c>
      <c r="C16" s="25">
        <v>1180</v>
      </c>
      <c r="D16" s="44">
        <v>13.9</v>
      </c>
      <c r="E16" s="25">
        <v>1996</v>
      </c>
      <c r="F16" s="19">
        <v>3.9</v>
      </c>
      <c r="G16" s="19">
        <v>15.8</v>
      </c>
      <c r="L16" s="19"/>
      <c r="N16" s="21"/>
    </row>
    <row r="17" spans="1:19" x14ac:dyDescent="0.3">
      <c r="A17" s="45" t="s">
        <v>229</v>
      </c>
      <c r="B17" s="24">
        <v>2125</v>
      </c>
      <c r="C17" s="25">
        <v>957</v>
      </c>
      <c r="D17" s="44">
        <v>11.9</v>
      </c>
      <c r="E17" s="25">
        <v>1660</v>
      </c>
      <c r="F17" s="19">
        <v>4.8</v>
      </c>
      <c r="G17" s="19">
        <v>12.4</v>
      </c>
      <c r="H17" s="48"/>
      <c r="L17" s="19"/>
      <c r="N17" s="49"/>
    </row>
    <row r="18" spans="1:19" x14ac:dyDescent="0.3">
      <c r="A18" s="45" t="s">
        <v>230</v>
      </c>
      <c r="B18" s="24">
        <v>991</v>
      </c>
      <c r="C18" s="25">
        <v>509</v>
      </c>
      <c r="D18" s="44">
        <v>7.5</v>
      </c>
      <c r="E18" s="25">
        <v>1538</v>
      </c>
      <c r="F18" s="19">
        <v>3.6</v>
      </c>
      <c r="G18" s="47">
        <v>1.8</v>
      </c>
      <c r="H18" s="48"/>
      <c r="L18" s="19"/>
      <c r="N18" s="21"/>
    </row>
    <row r="19" spans="1:19" x14ac:dyDescent="0.3">
      <c r="A19" s="20" t="s">
        <v>231</v>
      </c>
      <c r="B19" s="24">
        <v>476</v>
      </c>
      <c r="C19" s="25">
        <v>258</v>
      </c>
      <c r="D19" s="44">
        <v>5</v>
      </c>
      <c r="E19" s="25">
        <v>376</v>
      </c>
      <c r="F19" s="19">
        <v>5.9</v>
      </c>
      <c r="G19" s="19">
        <v>5.3</v>
      </c>
      <c r="L19" s="19"/>
      <c r="N19" s="21"/>
    </row>
    <row r="20" spans="1:19" x14ac:dyDescent="0.3">
      <c r="A20" s="20" t="s">
        <v>232</v>
      </c>
      <c r="B20" s="24">
        <v>4099</v>
      </c>
      <c r="C20" s="25">
        <v>2653</v>
      </c>
      <c r="D20" s="50">
        <v>19.899999999999999</v>
      </c>
      <c r="E20" s="25">
        <v>4781</v>
      </c>
      <c r="F20" s="19">
        <v>16.8</v>
      </c>
      <c r="G20" s="19">
        <v>5.8</v>
      </c>
      <c r="L20" s="19"/>
      <c r="N20" s="21"/>
    </row>
    <row r="21" spans="1:19" x14ac:dyDescent="0.3">
      <c r="B21" s="24"/>
      <c r="C21" s="25"/>
      <c r="D21" s="50"/>
      <c r="E21" s="25"/>
      <c r="F21" s="19"/>
      <c r="G21" s="19"/>
      <c r="L21" s="21"/>
      <c r="N21" s="21"/>
    </row>
    <row r="22" spans="1:19" s="29" customFormat="1" x14ac:dyDescent="0.3">
      <c r="A22" s="33" t="s">
        <v>233</v>
      </c>
      <c r="B22" s="28">
        <f>SUM(B5:B20)</f>
        <v>70992</v>
      </c>
      <c r="C22" s="28">
        <f>SUM(C5:C20)</f>
        <v>37508</v>
      </c>
      <c r="D22" s="51">
        <v>15.8</v>
      </c>
      <c r="E22" s="52">
        <f>SUM(E5:E20)</f>
        <v>77080</v>
      </c>
      <c r="F22" s="51">
        <v>11</v>
      </c>
      <c r="G22" s="51">
        <v>7.4</v>
      </c>
      <c r="N22" s="21"/>
    </row>
    <row r="23" spans="1:19" s="29" customFormat="1" x14ac:dyDescent="0.3">
      <c r="A23" s="30"/>
      <c r="B23" s="30"/>
      <c r="C23" s="31"/>
      <c r="D23" s="32"/>
      <c r="E23" s="31"/>
      <c r="F23" s="32"/>
      <c r="G23" s="32"/>
      <c r="L23" s="21"/>
      <c r="N23" s="53"/>
    </row>
    <row r="24" spans="1:19" x14ac:dyDescent="0.3">
      <c r="F24" s="34"/>
      <c r="L24" s="46"/>
    </row>
    <row r="25" spans="1:19" x14ac:dyDescent="0.3">
      <c r="A25" s="54"/>
      <c r="B25" s="55"/>
      <c r="C25" s="55"/>
      <c r="D25" s="55"/>
      <c r="E25" s="55"/>
      <c r="F25" s="55"/>
      <c r="G25" s="55"/>
      <c r="H25" s="55"/>
      <c r="L25" s="21"/>
    </row>
    <row r="26" spans="1:19" x14ac:dyDescent="0.3">
      <c r="A26" s="54" t="s">
        <v>234</v>
      </c>
      <c r="B26" s="55"/>
      <c r="C26" s="55"/>
      <c r="D26" s="55"/>
      <c r="E26" s="55"/>
      <c r="F26" s="55"/>
      <c r="G26" s="55"/>
      <c r="H26" s="55"/>
      <c r="L26" s="21"/>
    </row>
    <row r="27" spans="1:19" ht="29.25" customHeight="1" x14ac:dyDescent="0.3">
      <c r="A27" s="56" t="s">
        <v>265</v>
      </c>
      <c r="B27" s="56"/>
      <c r="C27" s="56"/>
      <c r="D27" s="56"/>
      <c r="E27" s="56"/>
      <c r="F27" s="56"/>
      <c r="G27" s="56"/>
      <c r="H27" s="56"/>
      <c r="L27" s="21"/>
    </row>
    <row r="28" spans="1:19" ht="27" customHeight="1" x14ac:dyDescent="0.3">
      <c r="A28" s="35" t="s">
        <v>235</v>
      </c>
      <c r="B28" s="35"/>
      <c r="C28" s="36"/>
      <c r="D28" s="36"/>
      <c r="E28" s="36"/>
      <c r="F28" s="36"/>
      <c r="G28" s="36"/>
      <c r="H28" s="36"/>
      <c r="K28" s="54"/>
      <c r="L28" s="55"/>
      <c r="M28" s="55"/>
      <c r="N28" s="55"/>
      <c r="O28" s="55"/>
      <c r="P28" s="55"/>
      <c r="Q28" s="55"/>
      <c r="R28" s="55"/>
      <c r="S28" s="55"/>
    </row>
    <row r="29" spans="1:19" x14ac:dyDescent="0.3">
      <c r="K29" s="56"/>
      <c r="L29" s="56"/>
      <c r="M29" s="56"/>
      <c r="N29" s="56"/>
      <c r="O29" s="56"/>
      <c r="P29" s="56"/>
      <c r="Q29" s="56"/>
      <c r="R29" s="56"/>
      <c r="S29" s="56"/>
    </row>
  </sheetData>
  <mergeCells count="3">
    <mergeCell ref="A27:H27"/>
    <mergeCell ref="A28:H28"/>
    <mergeCell ref="K29:S29"/>
  </mergeCells>
  <printOptions horizontalCentered="1"/>
  <pageMargins left="0.21" right="0.74803149606299213" top="0.39" bottom="0.28000000000000003" header="0.21" footer="0.16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DB8E0-3B19-4F03-9B43-FD5911D2D4C9}">
  <sheetPr>
    <tabColor theme="0"/>
  </sheetPr>
  <dimension ref="A1:M16"/>
  <sheetViews>
    <sheetView zoomScale="70" zoomScaleNormal="70" workbookViewId="0">
      <selection activeCell="A2" sqref="A2"/>
    </sheetView>
  </sheetViews>
  <sheetFormatPr defaultRowHeight="13" x14ac:dyDescent="0.3"/>
  <cols>
    <col min="1" max="1" width="42.26953125" style="4" customWidth="1"/>
    <col min="2" max="2" width="10.54296875" style="4" customWidth="1"/>
    <col min="3" max="3" width="11.26953125" style="4" customWidth="1"/>
    <col min="4" max="6" width="10.54296875" style="4" customWidth="1"/>
    <col min="7" max="7" width="25.26953125" style="4" customWidth="1"/>
    <col min="8" max="254" width="8.81640625" style="4"/>
    <col min="255" max="255" width="42.26953125" style="4" customWidth="1"/>
    <col min="256" max="256" width="14.7265625" style="4" customWidth="1"/>
    <col min="257" max="257" width="13.453125" style="4" customWidth="1"/>
    <col min="258" max="258" width="11.26953125" style="4" customWidth="1"/>
    <col min="259" max="262" width="8.81640625" style="4"/>
    <col min="263" max="263" width="16.26953125" style="4" customWidth="1"/>
    <col min="264" max="510" width="8.81640625" style="4"/>
    <col min="511" max="511" width="42.26953125" style="4" customWidth="1"/>
    <col min="512" max="512" width="14.7265625" style="4" customWidth="1"/>
    <col min="513" max="513" width="13.453125" style="4" customWidth="1"/>
    <col min="514" max="514" width="11.26953125" style="4" customWidth="1"/>
    <col min="515" max="518" width="8.81640625" style="4"/>
    <col min="519" max="519" width="16.26953125" style="4" customWidth="1"/>
    <col min="520" max="766" width="8.81640625" style="4"/>
    <col min="767" max="767" width="42.26953125" style="4" customWidth="1"/>
    <col min="768" max="768" width="14.7265625" style="4" customWidth="1"/>
    <col min="769" max="769" width="13.453125" style="4" customWidth="1"/>
    <col min="770" max="770" width="11.26953125" style="4" customWidth="1"/>
    <col min="771" max="774" width="8.81640625" style="4"/>
    <col min="775" max="775" width="16.26953125" style="4" customWidth="1"/>
    <col min="776" max="1022" width="8.81640625" style="4"/>
    <col min="1023" max="1023" width="42.26953125" style="4" customWidth="1"/>
    <col min="1024" max="1024" width="14.7265625" style="4" customWidth="1"/>
    <col min="1025" max="1025" width="13.453125" style="4" customWidth="1"/>
    <col min="1026" max="1026" width="11.26953125" style="4" customWidth="1"/>
    <col min="1027" max="1030" width="8.81640625" style="4"/>
    <col min="1031" max="1031" width="16.26953125" style="4" customWidth="1"/>
    <col min="1032" max="1278" width="8.81640625" style="4"/>
    <col min="1279" max="1279" width="42.26953125" style="4" customWidth="1"/>
    <col min="1280" max="1280" width="14.7265625" style="4" customWidth="1"/>
    <col min="1281" max="1281" width="13.453125" style="4" customWidth="1"/>
    <col min="1282" max="1282" width="11.26953125" style="4" customWidth="1"/>
    <col min="1283" max="1286" width="8.81640625" style="4"/>
    <col min="1287" max="1287" width="16.26953125" style="4" customWidth="1"/>
    <col min="1288" max="1534" width="8.81640625" style="4"/>
    <col min="1535" max="1535" width="42.26953125" style="4" customWidth="1"/>
    <col min="1536" max="1536" width="14.7265625" style="4" customWidth="1"/>
    <col min="1537" max="1537" width="13.453125" style="4" customWidth="1"/>
    <col min="1538" max="1538" width="11.26953125" style="4" customWidth="1"/>
    <col min="1539" max="1542" width="8.81640625" style="4"/>
    <col min="1543" max="1543" width="16.26953125" style="4" customWidth="1"/>
    <col min="1544" max="1790" width="8.81640625" style="4"/>
    <col min="1791" max="1791" width="42.26953125" style="4" customWidth="1"/>
    <col min="1792" max="1792" width="14.7265625" style="4" customWidth="1"/>
    <col min="1793" max="1793" width="13.453125" style="4" customWidth="1"/>
    <col min="1794" max="1794" width="11.26953125" style="4" customWidth="1"/>
    <col min="1795" max="1798" width="8.81640625" style="4"/>
    <col min="1799" max="1799" width="16.26953125" style="4" customWidth="1"/>
    <col min="1800" max="2046" width="8.81640625" style="4"/>
    <col min="2047" max="2047" width="42.26953125" style="4" customWidth="1"/>
    <col min="2048" max="2048" width="14.7265625" style="4" customWidth="1"/>
    <col min="2049" max="2049" width="13.453125" style="4" customWidth="1"/>
    <col min="2050" max="2050" width="11.26953125" style="4" customWidth="1"/>
    <col min="2051" max="2054" width="8.81640625" style="4"/>
    <col min="2055" max="2055" width="16.26953125" style="4" customWidth="1"/>
    <col min="2056" max="2302" width="8.81640625" style="4"/>
    <col min="2303" max="2303" width="42.26953125" style="4" customWidth="1"/>
    <col min="2304" max="2304" width="14.7265625" style="4" customWidth="1"/>
    <col min="2305" max="2305" width="13.453125" style="4" customWidth="1"/>
    <col min="2306" max="2306" width="11.26953125" style="4" customWidth="1"/>
    <col min="2307" max="2310" width="8.81640625" style="4"/>
    <col min="2311" max="2311" width="16.26953125" style="4" customWidth="1"/>
    <col min="2312" max="2558" width="8.81640625" style="4"/>
    <col min="2559" max="2559" width="42.26953125" style="4" customWidth="1"/>
    <col min="2560" max="2560" width="14.7265625" style="4" customWidth="1"/>
    <col min="2561" max="2561" width="13.453125" style="4" customWidth="1"/>
    <col min="2562" max="2562" width="11.26953125" style="4" customWidth="1"/>
    <col min="2563" max="2566" width="8.81640625" style="4"/>
    <col min="2567" max="2567" width="16.26953125" style="4" customWidth="1"/>
    <col min="2568" max="2814" width="8.81640625" style="4"/>
    <col min="2815" max="2815" width="42.26953125" style="4" customWidth="1"/>
    <col min="2816" max="2816" width="14.7265625" style="4" customWidth="1"/>
    <col min="2817" max="2817" width="13.453125" style="4" customWidth="1"/>
    <col min="2818" max="2818" width="11.26953125" style="4" customWidth="1"/>
    <col min="2819" max="2822" width="8.81640625" style="4"/>
    <col min="2823" max="2823" width="16.26953125" style="4" customWidth="1"/>
    <col min="2824" max="3070" width="8.81640625" style="4"/>
    <col min="3071" max="3071" width="42.26953125" style="4" customWidth="1"/>
    <col min="3072" max="3072" width="14.7265625" style="4" customWidth="1"/>
    <col min="3073" max="3073" width="13.453125" style="4" customWidth="1"/>
    <col min="3074" max="3074" width="11.26953125" style="4" customWidth="1"/>
    <col min="3075" max="3078" width="8.81640625" style="4"/>
    <col min="3079" max="3079" width="16.26953125" style="4" customWidth="1"/>
    <col min="3080" max="3326" width="8.81640625" style="4"/>
    <col min="3327" max="3327" width="42.26953125" style="4" customWidth="1"/>
    <col min="3328" max="3328" width="14.7265625" style="4" customWidth="1"/>
    <col min="3329" max="3329" width="13.453125" style="4" customWidth="1"/>
    <col min="3330" max="3330" width="11.26953125" style="4" customWidth="1"/>
    <col min="3331" max="3334" width="8.81640625" style="4"/>
    <col min="3335" max="3335" width="16.26953125" style="4" customWidth="1"/>
    <col min="3336" max="3582" width="8.81640625" style="4"/>
    <col min="3583" max="3583" width="42.26953125" style="4" customWidth="1"/>
    <col min="3584" max="3584" width="14.7265625" style="4" customWidth="1"/>
    <col min="3585" max="3585" width="13.453125" style="4" customWidth="1"/>
    <col min="3586" max="3586" width="11.26953125" style="4" customWidth="1"/>
    <col min="3587" max="3590" width="8.81640625" style="4"/>
    <col min="3591" max="3591" width="16.26953125" style="4" customWidth="1"/>
    <col min="3592" max="3838" width="8.81640625" style="4"/>
    <col min="3839" max="3839" width="42.26953125" style="4" customWidth="1"/>
    <col min="3840" max="3840" width="14.7265625" style="4" customWidth="1"/>
    <col min="3841" max="3841" width="13.453125" style="4" customWidth="1"/>
    <col min="3842" max="3842" width="11.26953125" style="4" customWidth="1"/>
    <col min="3843" max="3846" width="8.81640625" style="4"/>
    <col min="3847" max="3847" width="16.26953125" style="4" customWidth="1"/>
    <col min="3848" max="4094" width="8.81640625" style="4"/>
    <col min="4095" max="4095" width="42.26953125" style="4" customWidth="1"/>
    <col min="4096" max="4096" width="14.7265625" style="4" customWidth="1"/>
    <col min="4097" max="4097" width="13.453125" style="4" customWidth="1"/>
    <col min="4098" max="4098" width="11.26953125" style="4" customWidth="1"/>
    <col min="4099" max="4102" width="8.81640625" style="4"/>
    <col min="4103" max="4103" width="16.26953125" style="4" customWidth="1"/>
    <col min="4104" max="4350" width="8.81640625" style="4"/>
    <col min="4351" max="4351" width="42.26953125" style="4" customWidth="1"/>
    <col min="4352" max="4352" width="14.7265625" style="4" customWidth="1"/>
    <col min="4353" max="4353" width="13.453125" style="4" customWidth="1"/>
    <col min="4354" max="4354" width="11.26953125" style="4" customWidth="1"/>
    <col min="4355" max="4358" width="8.81640625" style="4"/>
    <col min="4359" max="4359" width="16.26953125" style="4" customWidth="1"/>
    <col min="4360" max="4606" width="8.81640625" style="4"/>
    <col min="4607" max="4607" width="42.26953125" style="4" customWidth="1"/>
    <col min="4608" max="4608" width="14.7265625" style="4" customWidth="1"/>
    <col min="4609" max="4609" width="13.453125" style="4" customWidth="1"/>
    <col min="4610" max="4610" width="11.26953125" style="4" customWidth="1"/>
    <col min="4611" max="4614" width="8.81640625" style="4"/>
    <col min="4615" max="4615" width="16.26953125" style="4" customWidth="1"/>
    <col min="4616" max="4862" width="8.81640625" style="4"/>
    <col min="4863" max="4863" width="42.26953125" style="4" customWidth="1"/>
    <col min="4864" max="4864" width="14.7265625" style="4" customWidth="1"/>
    <col min="4865" max="4865" width="13.453125" style="4" customWidth="1"/>
    <col min="4866" max="4866" width="11.26953125" style="4" customWidth="1"/>
    <col min="4867" max="4870" width="8.81640625" style="4"/>
    <col min="4871" max="4871" width="16.26953125" style="4" customWidth="1"/>
    <col min="4872" max="5118" width="8.81640625" style="4"/>
    <col min="5119" max="5119" width="42.26953125" style="4" customWidth="1"/>
    <col min="5120" max="5120" width="14.7265625" style="4" customWidth="1"/>
    <col min="5121" max="5121" width="13.453125" style="4" customWidth="1"/>
    <col min="5122" max="5122" width="11.26953125" style="4" customWidth="1"/>
    <col min="5123" max="5126" width="8.81640625" style="4"/>
    <col min="5127" max="5127" width="16.26953125" style="4" customWidth="1"/>
    <col min="5128" max="5374" width="8.81640625" style="4"/>
    <col min="5375" max="5375" width="42.26953125" style="4" customWidth="1"/>
    <col min="5376" max="5376" width="14.7265625" style="4" customWidth="1"/>
    <col min="5377" max="5377" width="13.453125" style="4" customWidth="1"/>
    <col min="5378" max="5378" width="11.26953125" style="4" customWidth="1"/>
    <col min="5379" max="5382" width="8.81640625" style="4"/>
    <col min="5383" max="5383" width="16.26953125" style="4" customWidth="1"/>
    <col min="5384" max="5630" width="8.81640625" style="4"/>
    <col min="5631" max="5631" width="42.26953125" style="4" customWidth="1"/>
    <col min="5632" max="5632" width="14.7265625" style="4" customWidth="1"/>
    <col min="5633" max="5633" width="13.453125" style="4" customWidth="1"/>
    <col min="5634" max="5634" width="11.26953125" style="4" customWidth="1"/>
    <col min="5635" max="5638" width="8.81640625" style="4"/>
    <col min="5639" max="5639" width="16.26953125" style="4" customWidth="1"/>
    <col min="5640" max="5886" width="8.81640625" style="4"/>
    <col min="5887" max="5887" width="42.26953125" style="4" customWidth="1"/>
    <col min="5888" max="5888" width="14.7265625" style="4" customWidth="1"/>
    <col min="5889" max="5889" width="13.453125" style="4" customWidth="1"/>
    <col min="5890" max="5890" width="11.26953125" style="4" customWidth="1"/>
    <col min="5891" max="5894" width="8.81640625" style="4"/>
    <col min="5895" max="5895" width="16.26953125" style="4" customWidth="1"/>
    <col min="5896" max="6142" width="8.81640625" style="4"/>
    <col min="6143" max="6143" width="42.26953125" style="4" customWidth="1"/>
    <col min="6144" max="6144" width="14.7265625" style="4" customWidth="1"/>
    <col min="6145" max="6145" width="13.453125" style="4" customWidth="1"/>
    <col min="6146" max="6146" width="11.26953125" style="4" customWidth="1"/>
    <col min="6147" max="6150" width="8.81640625" style="4"/>
    <col min="6151" max="6151" width="16.26953125" style="4" customWidth="1"/>
    <col min="6152" max="6398" width="8.81640625" style="4"/>
    <col min="6399" max="6399" width="42.26953125" style="4" customWidth="1"/>
    <col min="6400" max="6400" width="14.7265625" style="4" customWidth="1"/>
    <col min="6401" max="6401" width="13.453125" style="4" customWidth="1"/>
    <col min="6402" max="6402" width="11.26953125" style="4" customWidth="1"/>
    <col min="6403" max="6406" width="8.81640625" style="4"/>
    <col min="6407" max="6407" width="16.26953125" style="4" customWidth="1"/>
    <col min="6408" max="6654" width="8.81640625" style="4"/>
    <col min="6655" max="6655" width="42.26953125" style="4" customWidth="1"/>
    <col min="6656" max="6656" width="14.7265625" style="4" customWidth="1"/>
    <col min="6657" max="6657" width="13.453125" style="4" customWidth="1"/>
    <col min="6658" max="6658" width="11.26953125" style="4" customWidth="1"/>
    <col min="6659" max="6662" width="8.81640625" style="4"/>
    <col min="6663" max="6663" width="16.26953125" style="4" customWidth="1"/>
    <col min="6664" max="6910" width="8.81640625" style="4"/>
    <col min="6911" max="6911" width="42.26953125" style="4" customWidth="1"/>
    <col min="6912" max="6912" width="14.7265625" style="4" customWidth="1"/>
    <col min="6913" max="6913" width="13.453125" style="4" customWidth="1"/>
    <col min="6914" max="6914" width="11.26953125" style="4" customWidth="1"/>
    <col min="6915" max="6918" width="8.81640625" style="4"/>
    <col min="6919" max="6919" width="16.26953125" style="4" customWidth="1"/>
    <col min="6920" max="7166" width="8.81640625" style="4"/>
    <col min="7167" max="7167" width="42.26953125" style="4" customWidth="1"/>
    <col min="7168" max="7168" width="14.7265625" style="4" customWidth="1"/>
    <col min="7169" max="7169" width="13.453125" style="4" customWidth="1"/>
    <col min="7170" max="7170" width="11.26953125" style="4" customWidth="1"/>
    <col min="7171" max="7174" width="8.81640625" style="4"/>
    <col min="7175" max="7175" width="16.26953125" style="4" customWidth="1"/>
    <col min="7176" max="7422" width="8.81640625" style="4"/>
    <col min="7423" max="7423" width="42.26953125" style="4" customWidth="1"/>
    <col min="7424" max="7424" width="14.7265625" style="4" customWidth="1"/>
    <col min="7425" max="7425" width="13.453125" style="4" customWidth="1"/>
    <col min="7426" max="7426" width="11.26953125" style="4" customWidth="1"/>
    <col min="7427" max="7430" width="8.81640625" style="4"/>
    <col min="7431" max="7431" width="16.26953125" style="4" customWidth="1"/>
    <col min="7432" max="7678" width="8.81640625" style="4"/>
    <col min="7679" max="7679" width="42.26953125" style="4" customWidth="1"/>
    <col min="7680" max="7680" width="14.7265625" style="4" customWidth="1"/>
    <col min="7681" max="7681" width="13.453125" style="4" customWidth="1"/>
    <col min="7682" max="7682" width="11.26953125" style="4" customWidth="1"/>
    <col min="7683" max="7686" width="8.81640625" style="4"/>
    <col min="7687" max="7687" width="16.26953125" style="4" customWidth="1"/>
    <col min="7688" max="7934" width="8.81640625" style="4"/>
    <col min="7935" max="7935" width="42.26953125" style="4" customWidth="1"/>
    <col min="7936" max="7936" width="14.7265625" style="4" customWidth="1"/>
    <col min="7937" max="7937" width="13.453125" style="4" customWidth="1"/>
    <col min="7938" max="7938" width="11.26953125" style="4" customWidth="1"/>
    <col min="7939" max="7942" width="8.81640625" style="4"/>
    <col min="7943" max="7943" width="16.26953125" style="4" customWidth="1"/>
    <col min="7944" max="8190" width="8.81640625" style="4"/>
    <col min="8191" max="8191" width="42.26953125" style="4" customWidth="1"/>
    <col min="8192" max="8192" width="14.7265625" style="4" customWidth="1"/>
    <col min="8193" max="8193" width="13.453125" style="4" customWidth="1"/>
    <col min="8194" max="8194" width="11.26953125" style="4" customWidth="1"/>
    <col min="8195" max="8198" width="8.81640625" style="4"/>
    <col min="8199" max="8199" width="16.26953125" style="4" customWidth="1"/>
    <col min="8200" max="8446" width="8.81640625" style="4"/>
    <col min="8447" max="8447" width="42.26953125" style="4" customWidth="1"/>
    <col min="8448" max="8448" width="14.7265625" style="4" customWidth="1"/>
    <col min="8449" max="8449" width="13.453125" style="4" customWidth="1"/>
    <col min="8450" max="8450" width="11.26953125" style="4" customWidth="1"/>
    <col min="8451" max="8454" width="8.81640625" style="4"/>
    <col min="8455" max="8455" width="16.26953125" style="4" customWidth="1"/>
    <col min="8456" max="8702" width="8.81640625" style="4"/>
    <col min="8703" max="8703" width="42.26953125" style="4" customWidth="1"/>
    <col min="8704" max="8704" width="14.7265625" style="4" customWidth="1"/>
    <col min="8705" max="8705" width="13.453125" style="4" customWidth="1"/>
    <col min="8706" max="8706" width="11.26953125" style="4" customWidth="1"/>
    <col min="8707" max="8710" width="8.81640625" style="4"/>
    <col min="8711" max="8711" width="16.26953125" style="4" customWidth="1"/>
    <col min="8712" max="8958" width="8.81640625" style="4"/>
    <col min="8959" max="8959" width="42.26953125" style="4" customWidth="1"/>
    <col min="8960" max="8960" width="14.7265625" style="4" customWidth="1"/>
    <col min="8961" max="8961" width="13.453125" style="4" customWidth="1"/>
    <col min="8962" max="8962" width="11.26953125" style="4" customWidth="1"/>
    <col min="8963" max="8966" width="8.81640625" style="4"/>
    <col min="8967" max="8967" width="16.26953125" style="4" customWidth="1"/>
    <col min="8968" max="9214" width="8.81640625" style="4"/>
    <col min="9215" max="9215" width="42.26953125" style="4" customWidth="1"/>
    <col min="9216" max="9216" width="14.7265625" style="4" customWidth="1"/>
    <col min="9217" max="9217" width="13.453125" style="4" customWidth="1"/>
    <col min="9218" max="9218" width="11.26953125" style="4" customWidth="1"/>
    <col min="9219" max="9222" width="8.81640625" style="4"/>
    <col min="9223" max="9223" width="16.26953125" style="4" customWidth="1"/>
    <col min="9224" max="9470" width="8.81640625" style="4"/>
    <col min="9471" max="9471" width="42.26953125" style="4" customWidth="1"/>
    <col min="9472" max="9472" width="14.7265625" style="4" customWidth="1"/>
    <col min="9473" max="9473" width="13.453125" style="4" customWidth="1"/>
    <col min="9474" max="9474" width="11.26953125" style="4" customWidth="1"/>
    <col min="9475" max="9478" width="8.81640625" style="4"/>
    <col min="9479" max="9479" width="16.26953125" style="4" customWidth="1"/>
    <col min="9480" max="9726" width="8.81640625" style="4"/>
    <col min="9727" max="9727" width="42.26953125" style="4" customWidth="1"/>
    <col min="9728" max="9728" width="14.7265625" style="4" customWidth="1"/>
    <col min="9729" max="9729" width="13.453125" style="4" customWidth="1"/>
    <col min="9730" max="9730" width="11.26953125" style="4" customWidth="1"/>
    <col min="9731" max="9734" width="8.81640625" style="4"/>
    <col min="9735" max="9735" width="16.26953125" style="4" customWidth="1"/>
    <col min="9736" max="9982" width="8.81640625" style="4"/>
    <col min="9983" max="9983" width="42.26953125" style="4" customWidth="1"/>
    <col min="9984" max="9984" width="14.7265625" style="4" customWidth="1"/>
    <col min="9985" max="9985" width="13.453125" style="4" customWidth="1"/>
    <col min="9986" max="9986" width="11.26953125" style="4" customWidth="1"/>
    <col min="9987" max="9990" width="8.81640625" style="4"/>
    <col min="9991" max="9991" width="16.26953125" style="4" customWidth="1"/>
    <col min="9992" max="10238" width="8.81640625" style="4"/>
    <col min="10239" max="10239" width="42.26953125" style="4" customWidth="1"/>
    <col min="10240" max="10240" width="14.7265625" style="4" customWidth="1"/>
    <col min="10241" max="10241" width="13.453125" style="4" customWidth="1"/>
    <col min="10242" max="10242" width="11.26953125" style="4" customWidth="1"/>
    <col min="10243" max="10246" width="8.81640625" style="4"/>
    <col min="10247" max="10247" width="16.26953125" style="4" customWidth="1"/>
    <col min="10248" max="10494" width="8.81640625" style="4"/>
    <col min="10495" max="10495" width="42.26953125" style="4" customWidth="1"/>
    <col min="10496" max="10496" width="14.7265625" style="4" customWidth="1"/>
    <col min="10497" max="10497" width="13.453125" style="4" customWidth="1"/>
    <col min="10498" max="10498" width="11.26953125" style="4" customWidth="1"/>
    <col min="10499" max="10502" width="8.81640625" style="4"/>
    <col min="10503" max="10503" width="16.26953125" style="4" customWidth="1"/>
    <col min="10504" max="10750" width="8.81640625" style="4"/>
    <col min="10751" max="10751" width="42.26953125" style="4" customWidth="1"/>
    <col min="10752" max="10752" width="14.7265625" style="4" customWidth="1"/>
    <col min="10753" max="10753" width="13.453125" style="4" customWidth="1"/>
    <col min="10754" max="10754" width="11.26953125" style="4" customWidth="1"/>
    <col min="10755" max="10758" width="8.81640625" style="4"/>
    <col min="10759" max="10759" width="16.26953125" style="4" customWidth="1"/>
    <col min="10760" max="11006" width="8.81640625" style="4"/>
    <col min="11007" max="11007" width="42.26953125" style="4" customWidth="1"/>
    <col min="11008" max="11008" width="14.7265625" style="4" customWidth="1"/>
    <col min="11009" max="11009" width="13.453125" style="4" customWidth="1"/>
    <col min="11010" max="11010" width="11.26953125" style="4" customWidth="1"/>
    <col min="11011" max="11014" width="8.81640625" style="4"/>
    <col min="11015" max="11015" width="16.26953125" style="4" customWidth="1"/>
    <col min="11016" max="11262" width="8.81640625" style="4"/>
    <col min="11263" max="11263" width="42.26953125" style="4" customWidth="1"/>
    <col min="11264" max="11264" width="14.7265625" style="4" customWidth="1"/>
    <col min="11265" max="11265" width="13.453125" style="4" customWidth="1"/>
    <col min="11266" max="11266" width="11.26953125" style="4" customWidth="1"/>
    <col min="11267" max="11270" width="8.81640625" style="4"/>
    <col min="11271" max="11271" width="16.26953125" style="4" customWidth="1"/>
    <col min="11272" max="11518" width="8.81640625" style="4"/>
    <col min="11519" max="11519" width="42.26953125" style="4" customWidth="1"/>
    <col min="11520" max="11520" width="14.7265625" style="4" customWidth="1"/>
    <col min="11521" max="11521" width="13.453125" style="4" customWidth="1"/>
    <col min="11522" max="11522" width="11.26953125" style="4" customWidth="1"/>
    <col min="11523" max="11526" width="8.81640625" style="4"/>
    <col min="11527" max="11527" width="16.26953125" style="4" customWidth="1"/>
    <col min="11528" max="11774" width="8.81640625" style="4"/>
    <col min="11775" max="11775" width="42.26953125" style="4" customWidth="1"/>
    <col min="11776" max="11776" width="14.7265625" style="4" customWidth="1"/>
    <col min="11777" max="11777" width="13.453125" style="4" customWidth="1"/>
    <col min="11778" max="11778" width="11.26953125" style="4" customWidth="1"/>
    <col min="11779" max="11782" width="8.81640625" style="4"/>
    <col min="11783" max="11783" width="16.26953125" style="4" customWidth="1"/>
    <col min="11784" max="12030" width="8.81640625" style="4"/>
    <col min="12031" max="12031" width="42.26953125" style="4" customWidth="1"/>
    <col min="12032" max="12032" width="14.7265625" style="4" customWidth="1"/>
    <col min="12033" max="12033" width="13.453125" style="4" customWidth="1"/>
    <col min="12034" max="12034" width="11.26953125" style="4" customWidth="1"/>
    <col min="12035" max="12038" width="8.81640625" style="4"/>
    <col min="12039" max="12039" width="16.26953125" style="4" customWidth="1"/>
    <col min="12040" max="12286" width="8.81640625" style="4"/>
    <col min="12287" max="12287" width="42.26953125" style="4" customWidth="1"/>
    <col min="12288" max="12288" width="14.7265625" style="4" customWidth="1"/>
    <col min="12289" max="12289" width="13.453125" style="4" customWidth="1"/>
    <col min="12290" max="12290" width="11.26953125" style="4" customWidth="1"/>
    <col min="12291" max="12294" width="8.81640625" style="4"/>
    <col min="12295" max="12295" width="16.26953125" style="4" customWidth="1"/>
    <col min="12296" max="12542" width="8.81640625" style="4"/>
    <col min="12543" max="12543" width="42.26953125" style="4" customWidth="1"/>
    <col min="12544" max="12544" width="14.7265625" style="4" customWidth="1"/>
    <col min="12545" max="12545" width="13.453125" style="4" customWidth="1"/>
    <col min="12546" max="12546" width="11.26953125" style="4" customWidth="1"/>
    <col min="12547" max="12550" width="8.81640625" style="4"/>
    <col min="12551" max="12551" width="16.26953125" style="4" customWidth="1"/>
    <col min="12552" max="12798" width="8.81640625" style="4"/>
    <col min="12799" max="12799" width="42.26953125" style="4" customWidth="1"/>
    <col min="12800" max="12800" width="14.7265625" style="4" customWidth="1"/>
    <col min="12801" max="12801" width="13.453125" style="4" customWidth="1"/>
    <col min="12802" max="12802" width="11.26953125" style="4" customWidth="1"/>
    <col min="12803" max="12806" width="8.81640625" style="4"/>
    <col min="12807" max="12807" width="16.26953125" style="4" customWidth="1"/>
    <col min="12808" max="13054" width="8.81640625" style="4"/>
    <col min="13055" max="13055" width="42.26953125" style="4" customWidth="1"/>
    <col min="13056" max="13056" width="14.7265625" style="4" customWidth="1"/>
    <col min="13057" max="13057" width="13.453125" style="4" customWidth="1"/>
    <col min="13058" max="13058" width="11.26953125" style="4" customWidth="1"/>
    <col min="13059" max="13062" width="8.81640625" style="4"/>
    <col min="13063" max="13063" width="16.26953125" style="4" customWidth="1"/>
    <col min="13064" max="13310" width="8.81640625" style="4"/>
    <col min="13311" max="13311" width="42.26953125" style="4" customWidth="1"/>
    <col min="13312" max="13312" width="14.7265625" style="4" customWidth="1"/>
    <col min="13313" max="13313" width="13.453125" style="4" customWidth="1"/>
    <col min="13314" max="13314" width="11.26953125" style="4" customWidth="1"/>
    <col min="13315" max="13318" width="8.81640625" style="4"/>
    <col min="13319" max="13319" width="16.26953125" style="4" customWidth="1"/>
    <col min="13320" max="13566" width="8.81640625" style="4"/>
    <col min="13567" max="13567" width="42.26953125" style="4" customWidth="1"/>
    <col min="13568" max="13568" width="14.7265625" style="4" customWidth="1"/>
    <col min="13569" max="13569" width="13.453125" style="4" customWidth="1"/>
    <col min="13570" max="13570" width="11.26953125" style="4" customWidth="1"/>
    <col min="13571" max="13574" width="8.81640625" style="4"/>
    <col min="13575" max="13575" width="16.26953125" style="4" customWidth="1"/>
    <col min="13576" max="13822" width="8.81640625" style="4"/>
    <col min="13823" max="13823" width="42.26953125" style="4" customWidth="1"/>
    <col min="13824" max="13824" width="14.7265625" style="4" customWidth="1"/>
    <col min="13825" max="13825" width="13.453125" style="4" customWidth="1"/>
    <col min="13826" max="13826" width="11.26953125" style="4" customWidth="1"/>
    <col min="13827" max="13830" width="8.81640625" style="4"/>
    <col min="13831" max="13831" width="16.26953125" style="4" customWidth="1"/>
    <col min="13832" max="14078" width="8.81640625" style="4"/>
    <col min="14079" max="14079" width="42.26953125" style="4" customWidth="1"/>
    <col min="14080" max="14080" width="14.7265625" style="4" customWidth="1"/>
    <col min="14081" max="14081" width="13.453125" style="4" customWidth="1"/>
    <col min="14082" max="14082" width="11.26953125" style="4" customWidth="1"/>
    <col min="14083" max="14086" width="8.81640625" style="4"/>
    <col min="14087" max="14087" width="16.26953125" style="4" customWidth="1"/>
    <col min="14088" max="14334" width="8.81640625" style="4"/>
    <col min="14335" max="14335" width="42.26953125" style="4" customWidth="1"/>
    <col min="14336" max="14336" width="14.7265625" style="4" customWidth="1"/>
    <col min="14337" max="14337" width="13.453125" style="4" customWidth="1"/>
    <col min="14338" max="14338" width="11.26953125" style="4" customWidth="1"/>
    <col min="14339" max="14342" width="8.81640625" style="4"/>
    <col min="14343" max="14343" width="16.26953125" style="4" customWidth="1"/>
    <col min="14344" max="14590" width="8.81640625" style="4"/>
    <col min="14591" max="14591" width="42.26953125" style="4" customWidth="1"/>
    <col min="14592" max="14592" width="14.7265625" style="4" customWidth="1"/>
    <col min="14593" max="14593" width="13.453125" style="4" customWidth="1"/>
    <col min="14594" max="14594" width="11.26953125" style="4" customWidth="1"/>
    <col min="14595" max="14598" width="8.81640625" style="4"/>
    <col min="14599" max="14599" width="16.26953125" style="4" customWidth="1"/>
    <col min="14600" max="14846" width="8.81640625" style="4"/>
    <col min="14847" max="14847" width="42.26953125" style="4" customWidth="1"/>
    <col min="14848" max="14848" width="14.7265625" style="4" customWidth="1"/>
    <col min="14849" max="14849" width="13.453125" style="4" customWidth="1"/>
    <col min="14850" max="14850" width="11.26953125" style="4" customWidth="1"/>
    <col min="14851" max="14854" width="8.81640625" style="4"/>
    <col min="14855" max="14855" width="16.26953125" style="4" customWidth="1"/>
    <col min="14856" max="15102" width="8.81640625" style="4"/>
    <col min="15103" max="15103" width="42.26953125" style="4" customWidth="1"/>
    <col min="15104" max="15104" width="14.7265625" style="4" customWidth="1"/>
    <col min="15105" max="15105" width="13.453125" style="4" customWidth="1"/>
    <col min="15106" max="15106" width="11.26953125" style="4" customWidth="1"/>
    <col min="15107" max="15110" width="8.81640625" style="4"/>
    <col min="15111" max="15111" width="16.26953125" style="4" customWidth="1"/>
    <col min="15112" max="15358" width="8.81640625" style="4"/>
    <col min="15359" max="15359" width="42.26953125" style="4" customWidth="1"/>
    <col min="15360" max="15360" width="14.7265625" style="4" customWidth="1"/>
    <col min="15361" max="15361" width="13.453125" style="4" customWidth="1"/>
    <col min="15362" max="15362" width="11.26953125" style="4" customWidth="1"/>
    <col min="15363" max="15366" width="8.81640625" style="4"/>
    <col min="15367" max="15367" width="16.26953125" style="4" customWidth="1"/>
    <col min="15368" max="15614" width="8.81640625" style="4"/>
    <col min="15615" max="15615" width="42.26953125" style="4" customWidth="1"/>
    <col min="15616" max="15616" width="14.7265625" style="4" customWidth="1"/>
    <col min="15617" max="15617" width="13.453125" style="4" customWidth="1"/>
    <col min="15618" max="15618" width="11.26953125" style="4" customWidth="1"/>
    <col min="15619" max="15622" width="8.81640625" style="4"/>
    <col min="15623" max="15623" width="16.26953125" style="4" customWidth="1"/>
    <col min="15624" max="15870" width="8.81640625" style="4"/>
    <col min="15871" max="15871" width="42.26953125" style="4" customWidth="1"/>
    <col min="15872" max="15872" width="14.7265625" style="4" customWidth="1"/>
    <col min="15873" max="15873" width="13.453125" style="4" customWidth="1"/>
    <col min="15874" max="15874" width="11.26953125" style="4" customWidth="1"/>
    <col min="15875" max="15878" width="8.81640625" style="4"/>
    <col min="15879" max="15879" width="16.26953125" style="4" customWidth="1"/>
    <col min="15880" max="16126" width="8.81640625" style="4"/>
    <col min="16127" max="16127" width="42.26953125" style="4" customWidth="1"/>
    <col min="16128" max="16128" width="14.7265625" style="4" customWidth="1"/>
    <col min="16129" max="16129" width="13.453125" style="4" customWidth="1"/>
    <col min="16130" max="16130" width="11.26953125" style="4" customWidth="1"/>
    <col min="16131" max="16134" width="8.81640625" style="4"/>
    <col min="16135" max="16135" width="16.26953125" style="4" customWidth="1"/>
    <col min="16136" max="16384" width="8.81640625" style="4"/>
  </cols>
  <sheetData>
    <row r="1" spans="1:13" x14ac:dyDescent="0.3">
      <c r="A1" s="4" t="s">
        <v>280</v>
      </c>
      <c r="B1" s="7"/>
      <c r="C1" s="7"/>
      <c r="D1" s="8"/>
      <c r="E1" s="8"/>
      <c r="F1" s="8"/>
      <c r="G1" s="9"/>
    </row>
    <row r="2" spans="1:13" x14ac:dyDescent="0.3">
      <c r="A2" s="207"/>
      <c r="B2" s="207"/>
      <c r="C2" s="207"/>
      <c r="D2" s="207"/>
      <c r="E2" s="207"/>
      <c r="F2" s="207"/>
      <c r="G2" s="207"/>
    </row>
    <row r="3" spans="1:13" ht="39" x14ac:dyDescent="0.3">
      <c r="A3" s="208" t="s">
        <v>236</v>
      </c>
      <c r="B3" s="209" t="s">
        <v>212</v>
      </c>
      <c r="C3" s="210" t="s">
        <v>213</v>
      </c>
      <c r="D3" s="210" t="s">
        <v>214</v>
      </c>
      <c r="E3" s="210" t="s">
        <v>215</v>
      </c>
      <c r="F3" s="210" t="s">
        <v>216</v>
      </c>
      <c r="G3" s="211"/>
    </row>
    <row r="4" spans="1:13" x14ac:dyDescent="0.3">
      <c r="A4" s="212"/>
      <c r="B4" s="212"/>
      <c r="C4" s="213"/>
      <c r="D4" s="214"/>
      <c r="E4" s="214"/>
      <c r="F4" s="214"/>
      <c r="G4" s="215"/>
    </row>
    <row r="5" spans="1:13" x14ac:dyDescent="0.3">
      <c r="A5" s="216" t="s">
        <v>237</v>
      </c>
      <c r="B5" s="217">
        <v>5923</v>
      </c>
      <c r="C5" s="46">
        <v>3026</v>
      </c>
      <c r="D5" s="218">
        <v>13</v>
      </c>
      <c r="E5" s="46">
        <v>6484</v>
      </c>
      <c r="F5" s="219">
        <v>21.9</v>
      </c>
      <c r="G5" s="220"/>
      <c r="H5" s="21"/>
      <c r="I5" s="22"/>
      <c r="J5" s="15"/>
      <c r="K5" s="23"/>
      <c r="L5" s="23"/>
      <c r="M5" s="23"/>
    </row>
    <row r="6" spans="1:13" x14ac:dyDescent="0.3">
      <c r="A6" s="212" t="s">
        <v>238</v>
      </c>
      <c r="B6" s="221">
        <v>11595</v>
      </c>
      <c r="C6" s="21">
        <v>5700</v>
      </c>
      <c r="D6" s="222">
        <v>15.5</v>
      </c>
      <c r="E6" s="21">
        <v>11925</v>
      </c>
      <c r="F6" s="219">
        <v>10.4</v>
      </c>
      <c r="G6" s="220"/>
      <c r="H6" s="21"/>
      <c r="I6" s="22"/>
      <c r="J6" s="14"/>
      <c r="K6" s="26"/>
      <c r="L6" s="26"/>
      <c r="M6" s="26"/>
    </row>
    <row r="7" spans="1:13" x14ac:dyDescent="0.3">
      <c r="A7" s="212" t="s">
        <v>239</v>
      </c>
      <c r="B7" s="221">
        <v>7420</v>
      </c>
      <c r="C7" s="21">
        <v>4475</v>
      </c>
      <c r="D7" s="222">
        <v>11.4</v>
      </c>
      <c r="E7" s="21">
        <v>6945</v>
      </c>
      <c r="F7" s="219">
        <v>8.3000000000000007</v>
      </c>
      <c r="G7" s="220"/>
      <c r="H7" s="27"/>
      <c r="I7" s="22"/>
      <c r="J7" s="14"/>
      <c r="K7" s="26"/>
      <c r="L7" s="26"/>
      <c r="M7" s="26"/>
    </row>
    <row r="8" spans="1:13" x14ac:dyDescent="0.3">
      <c r="A8" s="212"/>
      <c r="B8" s="223"/>
      <c r="C8" s="21"/>
      <c r="D8" s="219"/>
      <c r="E8" s="21"/>
      <c r="F8" s="219"/>
      <c r="G8" s="220"/>
      <c r="I8" s="6"/>
      <c r="J8" s="27"/>
      <c r="K8" s="27"/>
      <c r="L8" s="27"/>
      <c r="M8" s="27"/>
    </row>
    <row r="9" spans="1:13" x14ac:dyDescent="0.3">
      <c r="A9" s="224" t="s">
        <v>233</v>
      </c>
      <c r="B9" s="225">
        <f>SUM(B5:B8)</f>
        <v>24938</v>
      </c>
      <c r="C9" s="225">
        <f t="shared" ref="C9:E9" si="0">SUM(C5:C8)</f>
        <v>13201</v>
      </c>
      <c r="D9" s="226">
        <v>13.5</v>
      </c>
      <c r="E9" s="225">
        <f t="shared" si="0"/>
        <v>25354</v>
      </c>
      <c r="F9" s="226">
        <v>12.8</v>
      </c>
      <c r="G9" s="227"/>
    </row>
    <row r="10" spans="1:13" x14ac:dyDescent="0.3">
      <c r="A10" s="228"/>
      <c r="B10" s="228"/>
      <c r="C10" s="229"/>
      <c r="D10" s="230"/>
      <c r="E10" s="229"/>
      <c r="F10" s="230"/>
      <c r="G10" s="227"/>
    </row>
    <row r="11" spans="1:13" x14ac:dyDescent="0.3">
      <c r="A11" s="231" t="s">
        <v>234</v>
      </c>
      <c r="B11" s="224"/>
      <c r="C11" s="232"/>
      <c r="D11" s="233"/>
      <c r="E11" s="232"/>
      <c r="F11" s="233"/>
      <c r="G11" s="227"/>
    </row>
    <row r="12" spans="1:13" x14ac:dyDescent="0.3">
      <c r="A12" s="220"/>
      <c r="B12" s="220"/>
      <c r="C12" s="220"/>
      <c r="D12" s="220"/>
      <c r="E12" s="220"/>
      <c r="F12" s="234"/>
      <c r="G12" s="220"/>
    </row>
    <row r="13" spans="1:13" ht="13.15" customHeight="1" x14ac:dyDescent="0.3">
      <c r="A13" s="235" t="s">
        <v>235</v>
      </c>
      <c r="B13" s="235"/>
      <c r="C13" s="236"/>
      <c r="D13" s="236"/>
      <c r="E13" s="236"/>
      <c r="F13" s="236"/>
      <c r="G13" s="236"/>
    </row>
    <row r="14" spans="1:13" x14ac:dyDescent="0.3">
      <c r="A14" s="78"/>
      <c r="B14" s="78"/>
      <c r="C14" s="78"/>
      <c r="D14" s="78"/>
      <c r="E14" s="78"/>
      <c r="F14" s="78"/>
      <c r="G14" s="78"/>
    </row>
    <row r="15" spans="1:13" x14ac:dyDescent="0.3">
      <c r="A15" s="78"/>
      <c r="B15" s="78"/>
      <c r="C15" s="78"/>
      <c r="D15" s="78"/>
      <c r="E15" s="78"/>
      <c r="F15" s="78"/>
      <c r="G15" s="78"/>
    </row>
    <row r="16" spans="1:13" x14ac:dyDescent="0.3">
      <c r="D16" s="37"/>
      <c r="E16" s="37"/>
      <c r="F16" s="37"/>
    </row>
  </sheetData>
  <mergeCells count="1">
    <mergeCell ref="A13:G13"/>
  </mergeCells>
  <pageMargins left="0.7" right="0.7" top="0.75" bottom="0.75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3E5D8E-02B7-44A7-A6A1-D3B6717C0499}">
  <dimension ref="A1:H39"/>
  <sheetViews>
    <sheetView zoomScale="70" zoomScaleNormal="70" workbookViewId="0">
      <selection activeCell="A2" sqref="A2"/>
    </sheetView>
  </sheetViews>
  <sheetFormatPr defaultRowHeight="13" x14ac:dyDescent="0.3"/>
  <cols>
    <col min="1" max="1" width="55.54296875" style="3" customWidth="1"/>
    <col min="2" max="2" width="11.7265625" style="3" customWidth="1"/>
    <col min="3" max="3" width="12.26953125" style="3" customWidth="1"/>
    <col min="4" max="4" width="10.453125" style="3" customWidth="1"/>
    <col min="5" max="5" width="10.26953125" style="3" customWidth="1"/>
    <col min="6" max="6" width="35.54296875" style="3" customWidth="1"/>
    <col min="7" max="7" width="9.7265625" style="3" bestFit="1" customWidth="1"/>
    <col min="8" max="8" width="14.453125" style="3" customWidth="1"/>
    <col min="9" max="16384" width="8.7265625" style="3"/>
  </cols>
  <sheetData>
    <row r="1" spans="1:8" x14ac:dyDescent="0.3">
      <c r="A1" s="83" t="s">
        <v>245</v>
      </c>
      <c r="B1" s="83"/>
    </row>
    <row r="2" spans="1:8" x14ac:dyDescent="0.3">
      <c r="G2" s="89" t="s">
        <v>118</v>
      </c>
      <c r="H2" s="89" t="s">
        <v>246</v>
      </c>
    </row>
    <row r="3" spans="1:8" x14ac:dyDescent="0.3">
      <c r="F3" s="83" t="s">
        <v>133</v>
      </c>
      <c r="G3" s="84">
        <v>16.545655385066908</v>
      </c>
      <c r="H3" s="85">
        <v>218972.5</v>
      </c>
    </row>
    <row r="4" spans="1:8" x14ac:dyDescent="0.3">
      <c r="F4" s="83" t="s">
        <v>247</v>
      </c>
      <c r="G4" s="84">
        <v>21.050167513686421</v>
      </c>
      <c r="H4" s="85">
        <v>278587.19999999925</v>
      </c>
    </row>
    <row r="5" spans="1:8" x14ac:dyDescent="0.3">
      <c r="F5" s="83" t="s">
        <v>241</v>
      </c>
      <c r="G5" s="84">
        <v>21.392486467694404</v>
      </c>
      <c r="H5" s="85">
        <v>283117.59999999963</v>
      </c>
    </row>
    <row r="6" spans="1:8" x14ac:dyDescent="0.3">
      <c r="F6" s="83" t="s">
        <v>242</v>
      </c>
      <c r="G6" s="84">
        <v>1.4487653841971782</v>
      </c>
      <c r="H6" s="85">
        <v>19173.59999999986</v>
      </c>
    </row>
    <row r="7" spans="1:8" x14ac:dyDescent="0.3">
      <c r="F7" s="83" t="s">
        <v>243</v>
      </c>
      <c r="G7" s="84">
        <v>8.8047013092581672</v>
      </c>
      <c r="H7" s="85">
        <v>116525.29999999981</v>
      </c>
    </row>
    <row r="8" spans="1:8" x14ac:dyDescent="0.3">
      <c r="F8" s="83" t="s">
        <v>143</v>
      </c>
      <c r="G8" s="84">
        <v>12.725682935909459</v>
      </c>
      <c r="H8" s="85">
        <v>168417.30000000028</v>
      </c>
    </row>
    <row r="9" spans="1:8" x14ac:dyDescent="0.3">
      <c r="F9" s="83" t="s">
        <v>145</v>
      </c>
      <c r="G9" s="84">
        <v>5.8610257886978037</v>
      </c>
      <c r="H9" s="85">
        <v>77567.399999999441</v>
      </c>
    </row>
    <row r="10" spans="1:8" x14ac:dyDescent="0.3">
      <c r="F10" s="83" t="s">
        <v>144</v>
      </c>
      <c r="G10" s="84">
        <v>7.3280767959901087</v>
      </c>
      <c r="H10" s="85">
        <v>96983</v>
      </c>
    </row>
    <row r="11" spans="1:8" x14ac:dyDescent="0.3">
      <c r="F11" s="83" t="s">
        <v>244</v>
      </c>
      <c r="G11" s="84">
        <v>4.8434384194995497</v>
      </c>
      <c r="H11" s="85">
        <v>64100.199999999953</v>
      </c>
    </row>
    <row r="12" spans="1:8" x14ac:dyDescent="0.3">
      <c r="F12" s="83" t="s">
        <v>114</v>
      </c>
      <c r="G12" s="84">
        <v>100</v>
      </c>
      <c r="H12" s="85">
        <v>1323444.0999999982</v>
      </c>
    </row>
    <row r="26" spans="1:6" x14ac:dyDescent="0.3">
      <c r="A26" s="3" t="s">
        <v>248</v>
      </c>
    </row>
    <row r="29" spans="1:6" x14ac:dyDescent="0.3">
      <c r="A29" s="88"/>
      <c r="B29" s="83"/>
      <c r="C29" s="83"/>
      <c r="D29" s="83"/>
      <c r="E29" s="83"/>
      <c r="F29" s="83"/>
    </row>
    <row r="30" spans="1:6" x14ac:dyDescent="0.3">
      <c r="A30" s="83"/>
      <c r="B30" s="85"/>
      <c r="C30" s="85"/>
      <c r="D30" s="87"/>
      <c r="E30" s="84"/>
      <c r="F30" s="84"/>
    </row>
    <row r="31" spans="1:6" x14ac:dyDescent="0.3">
      <c r="A31" s="83"/>
      <c r="B31" s="85"/>
      <c r="C31" s="85"/>
      <c r="D31" s="87"/>
      <c r="E31" s="84"/>
      <c r="F31" s="84"/>
    </row>
    <row r="32" spans="1:6" x14ac:dyDescent="0.3">
      <c r="A32" s="83"/>
      <c r="B32" s="85"/>
      <c r="C32" s="85"/>
      <c r="D32" s="87"/>
      <c r="E32" s="84"/>
      <c r="F32" s="84"/>
    </row>
    <row r="33" spans="1:6" x14ac:dyDescent="0.3">
      <c r="A33" s="83"/>
      <c r="B33" s="85"/>
      <c r="C33" s="85"/>
      <c r="D33" s="87"/>
      <c r="E33" s="84"/>
      <c r="F33" s="84"/>
    </row>
    <row r="34" spans="1:6" x14ac:dyDescent="0.3">
      <c r="A34" s="83"/>
      <c r="B34" s="85"/>
      <c r="C34" s="85"/>
      <c r="D34" s="87"/>
      <c r="E34" s="84"/>
      <c r="F34" s="84"/>
    </row>
    <row r="35" spans="1:6" x14ac:dyDescent="0.3">
      <c r="A35" s="83"/>
      <c r="B35" s="85"/>
      <c r="C35" s="85"/>
      <c r="D35" s="87"/>
      <c r="E35" s="84"/>
      <c r="F35" s="84"/>
    </row>
    <row r="36" spans="1:6" x14ac:dyDescent="0.3">
      <c r="A36" s="83"/>
      <c r="B36" s="85"/>
      <c r="C36" s="85"/>
      <c r="D36" s="87"/>
      <c r="E36" s="84"/>
      <c r="F36" s="84"/>
    </row>
    <row r="37" spans="1:6" x14ac:dyDescent="0.3">
      <c r="A37" s="83"/>
      <c r="B37" s="85"/>
      <c r="C37" s="85"/>
      <c r="D37" s="87"/>
      <c r="E37" s="84"/>
      <c r="F37" s="84"/>
    </row>
    <row r="38" spans="1:6" x14ac:dyDescent="0.3">
      <c r="A38" s="83"/>
      <c r="B38" s="85"/>
      <c r="C38" s="85"/>
      <c r="D38" s="87"/>
      <c r="E38" s="84"/>
      <c r="F38" s="84"/>
    </row>
    <row r="39" spans="1:6" x14ac:dyDescent="0.3">
      <c r="A39" s="83"/>
      <c r="B39" s="85"/>
      <c r="C39" s="85"/>
      <c r="D39" s="87"/>
      <c r="E39" s="84"/>
    </row>
  </sheetData>
  <pageMargins left="0.7" right="0.7" top="0.75" bottom="0.75" header="0.3" footer="0.3"/>
  <pageSetup paperSize="9" scale="70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54499B-5545-40E0-B486-2024996A233A}">
  <dimension ref="B2:M28"/>
  <sheetViews>
    <sheetView zoomScale="70" zoomScaleNormal="70" workbookViewId="0">
      <selection activeCell="B3" sqref="B3"/>
    </sheetView>
  </sheetViews>
  <sheetFormatPr defaultRowHeight="13" x14ac:dyDescent="0.3"/>
  <cols>
    <col min="1" max="1" width="8.7265625" style="3"/>
    <col min="2" max="2" width="11.54296875" style="3" customWidth="1"/>
    <col min="3" max="4" width="9.7265625" style="3" bestFit="1" customWidth="1"/>
    <col min="5" max="9" width="8.7265625" style="3"/>
    <col min="10" max="10" width="16.54296875" style="3" customWidth="1"/>
    <col min="11" max="11" width="17.7265625" style="3" customWidth="1"/>
    <col min="12" max="16384" width="8.7265625" style="3"/>
  </cols>
  <sheetData>
    <row r="2" spans="2:13" x14ac:dyDescent="0.3">
      <c r="B2" s="83" t="s">
        <v>249</v>
      </c>
      <c r="J2" s="3" t="s">
        <v>250</v>
      </c>
      <c r="K2" s="3" t="s">
        <v>250</v>
      </c>
    </row>
    <row r="3" spans="2:13" x14ac:dyDescent="0.3">
      <c r="B3" s="5"/>
      <c r="D3" s="5"/>
      <c r="I3" s="3">
        <v>2020</v>
      </c>
      <c r="J3" s="3" t="s">
        <v>251</v>
      </c>
      <c r="K3" s="3" t="s">
        <v>252</v>
      </c>
      <c r="L3" s="83" t="s">
        <v>240</v>
      </c>
      <c r="M3" s="3" t="s">
        <v>253</v>
      </c>
    </row>
    <row r="4" spans="2:13" x14ac:dyDescent="0.3">
      <c r="C4" s="85"/>
      <c r="D4" s="85"/>
      <c r="E4" s="85"/>
      <c r="F4" s="84"/>
      <c r="I4" s="3" t="s">
        <v>254</v>
      </c>
      <c r="J4" s="86">
        <v>2482680</v>
      </c>
      <c r="K4" s="86">
        <v>2462436.9</v>
      </c>
      <c r="L4" s="87">
        <f>J4-K4</f>
        <v>20243.100000000093</v>
      </c>
      <c r="M4" s="84">
        <f>L4*100/J4</f>
        <v>0.81537290347528046</v>
      </c>
    </row>
    <row r="5" spans="2:13" x14ac:dyDescent="0.3">
      <c r="C5" s="85"/>
      <c r="D5" s="85"/>
      <c r="E5" s="85"/>
      <c r="F5" s="84"/>
      <c r="I5" s="3" t="s">
        <v>255</v>
      </c>
      <c r="J5" s="86">
        <v>625760.1</v>
      </c>
      <c r="K5" s="86">
        <v>619470</v>
      </c>
      <c r="L5" s="87">
        <f t="shared" ref="L5:L12" si="0">J5-K5</f>
        <v>6290.0999999999767</v>
      </c>
      <c r="M5" s="84">
        <f t="shared" ref="M5:M12" si="1">L5*100/J5</f>
        <v>1.0051935238440382</v>
      </c>
    </row>
    <row r="6" spans="2:13" x14ac:dyDescent="0.3">
      <c r="C6" s="85"/>
      <c r="D6" s="85"/>
      <c r="E6" s="85"/>
      <c r="F6" s="84"/>
      <c r="I6" s="3" t="s">
        <v>256</v>
      </c>
      <c r="J6" s="86">
        <v>179133.2</v>
      </c>
      <c r="K6" s="86">
        <v>173384</v>
      </c>
      <c r="L6" s="87">
        <f t="shared" si="0"/>
        <v>5749.2000000000116</v>
      </c>
      <c r="M6" s="84">
        <f t="shared" si="1"/>
        <v>3.2094553103500698</v>
      </c>
    </row>
    <row r="7" spans="2:13" x14ac:dyDescent="0.3">
      <c r="C7" s="85"/>
      <c r="D7" s="85"/>
      <c r="E7" s="85"/>
      <c r="F7" s="84"/>
      <c r="I7" s="3" t="s">
        <v>257</v>
      </c>
      <c r="J7" s="86">
        <v>108557.8</v>
      </c>
      <c r="K7" s="86">
        <v>104380.4</v>
      </c>
      <c r="L7" s="87">
        <f t="shared" si="0"/>
        <v>4177.4000000000087</v>
      </c>
      <c r="M7" s="84">
        <f t="shared" si="1"/>
        <v>3.8480882995049721</v>
      </c>
    </row>
    <row r="8" spans="2:13" x14ac:dyDescent="0.3">
      <c r="C8" s="85"/>
      <c r="D8" s="85"/>
      <c r="E8" s="85"/>
      <c r="F8" s="84"/>
      <c r="I8" s="3" t="s">
        <v>258</v>
      </c>
      <c r="J8" s="86">
        <v>770915.7</v>
      </c>
      <c r="K8" s="86">
        <v>739169</v>
      </c>
      <c r="L8" s="87">
        <f t="shared" si="0"/>
        <v>31746.699999999953</v>
      </c>
      <c r="M8" s="84">
        <f t="shared" si="1"/>
        <v>4.1180507803901198</v>
      </c>
    </row>
    <row r="9" spans="2:13" x14ac:dyDescent="0.3">
      <c r="C9" s="85"/>
      <c r="D9" s="85"/>
      <c r="E9" s="85"/>
      <c r="F9" s="84"/>
      <c r="I9" s="3" t="s">
        <v>259</v>
      </c>
      <c r="J9" s="86">
        <v>283404.40000000002</v>
      </c>
      <c r="K9" s="86">
        <v>276179.5</v>
      </c>
      <c r="L9" s="87">
        <f t="shared" si="0"/>
        <v>7224.9000000000233</v>
      </c>
      <c r="M9" s="84">
        <f t="shared" si="1"/>
        <v>2.5493252751192368</v>
      </c>
    </row>
    <row r="10" spans="2:13" x14ac:dyDescent="0.3">
      <c r="C10" s="85"/>
      <c r="D10" s="85"/>
      <c r="E10" s="85"/>
      <c r="F10" s="84"/>
      <c r="I10" s="3" t="s">
        <v>260</v>
      </c>
      <c r="J10" s="86">
        <v>162092</v>
      </c>
      <c r="K10" s="86">
        <v>156286.20000000001</v>
      </c>
      <c r="L10" s="87">
        <f t="shared" si="0"/>
        <v>5805.7999999999884</v>
      </c>
      <c r="M10" s="84">
        <f t="shared" si="1"/>
        <v>3.5817930557954671</v>
      </c>
    </row>
    <row r="11" spans="2:13" x14ac:dyDescent="0.3">
      <c r="C11" s="85"/>
      <c r="D11" s="85"/>
      <c r="E11" s="85"/>
      <c r="F11" s="84"/>
      <c r="I11" s="3" t="s">
        <v>261</v>
      </c>
      <c r="J11" s="86">
        <v>144589.79999999999</v>
      </c>
      <c r="K11" s="86">
        <v>140563</v>
      </c>
      <c r="L11" s="87">
        <f t="shared" si="0"/>
        <v>4026.7999999999884</v>
      </c>
      <c r="M11" s="84">
        <f t="shared" si="1"/>
        <v>2.7849820665081415</v>
      </c>
    </row>
    <row r="12" spans="2:13" x14ac:dyDescent="0.3">
      <c r="C12" s="85"/>
      <c r="D12" s="85"/>
      <c r="E12" s="85"/>
      <c r="F12" s="84"/>
      <c r="I12" s="3" t="s">
        <v>262</v>
      </c>
      <c r="J12" s="86">
        <v>539160.1</v>
      </c>
      <c r="K12" s="86">
        <v>521534</v>
      </c>
      <c r="L12" s="87">
        <f t="shared" si="0"/>
        <v>17626.099999999977</v>
      </c>
      <c r="M12" s="84">
        <f t="shared" si="1"/>
        <v>3.2691773742159289</v>
      </c>
    </row>
    <row r="13" spans="2:13" x14ac:dyDescent="0.3">
      <c r="L13" s="83"/>
    </row>
    <row r="14" spans="2:13" x14ac:dyDescent="0.3">
      <c r="J14" s="86"/>
      <c r="K14" s="86"/>
    </row>
    <row r="15" spans="2:13" x14ac:dyDescent="0.3">
      <c r="J15" s="86"/>
      <c r="K15" s="86"/>
    </row>
    <row r="16" spans="2:13" x14ac:dyDescent="0.3">
      <c r="J16" s="86"/>
      <c r="K16" s="86"/>
    </row>
    <row r="17" spans="2:13" x14ac:dyDescent="0.3">
      <c r="J17" s="86"/>
      <c r="K17" s="86"/>
    </row>
    <row r="18" spans="2:13" x14ac:dyDescent="0.3">
      <c r="J18" s="86"/>
      <c r="K18" s="86"/>
    </row>
    <row r="19" spans="2:13" x14ac:dyDescent="0.3">
      <c r="J19" s="86"/>
      <c r="K19" s="86"/>
    </row>
    <row r="20" spans="2:13" x14ac:dyDescent="0.3">
      <c r="B20" s="3" t="s">
        <v>84</v>
      </c>
      <c r="J20" s="86"/>
      <c r="K20" s="86"/>
      <c r="L20" s="85"/>
      <c r="M20" s="84"/>
    </row>
    <row r="21" spans="2:13" x14ac:dyDescent="0.3">
      <c r="J21" s="86"/>
      <c r="K21" s="86"/>
      <c r="L21" s="85"/>
      <c r="M21" s="84"/>
    </row>
    <row r="22" spans="2:13" x14ac:dyDescent="0.3">
      <c r="J22" s="86"/>
      <c r="K22" s="86"/>
      <c r="L22" s="85"/>
      <c r="M22" s="84"/>
    </row>
    <row r="23" spans="2:13" x14ac:dyDescent="0.3">
      <c r="J23" s="85"/>
      <c r="K23" s="85"/>
      <c r="L23" s="85"/>
      <c r="M23" s="84"/>
    </row>
    <row r="24" spans="2:13" x14ac:dyDescent="0.3">
      <c r="J24" s="85"/>
      <c r="K24" s="85"/>
      <c r="L24" s="85"/>
      <c r="M24" s="84"/>
    </row>
    <row r="25" spans="2:13" x14ac:dyDescent="0.3">
      <c r="J25" s="85"/>
      <c r="K25" s="85"/>
      <c r="L25" s="85"/>
      <c r="M25" s="84"/>
    </row>
    <row r="26" spans="2:13" x14ac:dyDescent="0.3">
      <c r="J26" s="85"/>
      <c r="K26" s="85"/>
      <c r="L26" s="85"/>
      <c r="M26" s="84"/>
    </row>
    <row r="27" spans="2:13" x14ac:dyDescent="0.3">
      <c r="J27" s="85"/>
      <c r="K27" s="85"/>
      <c r="L27" s="85"/>
      <c r="M27" s="84"/>
    </row>
    <row r="28" spans="2:13" x14ac:dyDescent="0.3">
      <c r="J28" s="85"/>
      <c r="K28" s="85"/>
      <c r="L28" s="85"/>
      <c r="M28" s="84"/>
    </row>
  </sheetData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A0AC8F-0D68-4597-B5BE-7BA74A857689}">
  <dimension ref="B2:O26"/>
  <sheetViews>
    <sheetView topLeftCell="B8" zoomScale="70" zoomScaleNormal="70" workbookViewId="0">
      <selection activeCell="C10" sqref="C10"/>
    </sheetView>
  </sheetViews>
  <sheetFormatPr defaultRowHeight="13" x14ac:dyDescent="0.3"/>
  <cols>
    <col min="1" max="1" width="8.7265625" style="3"/>
    <col min="2" max="2" width="17.453125" style="3" bestFit="1" customWidth="1"/>
    <col min="3" max="16384" width="8.7265625" style="3"/>
  </cols>
  <sheetData>
    <row r="2" spans="2:15" x14ac:dyDescent="0.3">
      <c r="C2" s="3">
        <v>2010</v>
      </c>
      <c r="D2" s="3">
        <v>2011</v>
      </c>
      <c r="E2" s="3">
        <v>2012</v>
      </c>
      <c r="F2" s="3">
        <v>2013</v>
      </c>
      <c r="G2" s="3">
        <v>2014</v>
      </c>
      <c r="H2" s="3">
        <v>2015</v>
      </c>
      <c r="I2" s="3">
        <v>2016</v>
      </c>
      <c r="J2" s="3">
        <v>2017</v>
      </c>
      <c r="K2" s="3">
        <v>2018</v>
      </c>
      <c r="L2" s="3">
        <v>2019</v>
      </c>
      <c r="M2" s="3">
        <v>2020</v>
      </c>
    </row>
    <row r="3" spans="2:15" x14ac:dyDescent="0.3">
      <c r="B3" s="83" t="s">
        <v>241</v>
      </c>
      <c r="C3" s="84">
        <v>3.7360761234155757</v>
      </c>
      <c r="D3" s="84">
        <v>3.1266928871398987</v>
      </c>
      <c r="E3" s="84">
        <v>3.1</v>
      </c>
      <c r="F3" s="84">
        <v>3.7</v>
      </c>
      <c r="G3" s="84">
        <v>3.4</v>
      </c>
      <c r="H3" s="84">
        <v>4.0999999999999996</v>
      </c>
      <c r="I3" s="84">
        <v>3.4142469025287845</v>
      </c>
      <c r="J3" s="84">
        <v>3.8</v>
      </c>
      <c r="K3" s="84">
        <v>3</v>
      </c>
      <c r="L3" s="84">
        <v>2.9</v>
      </c>
      <c r="M3" s="84">
        <v>2.7</v>
      </c>
      <c r="N3" s="84"/>
      <c r="O3" s="84"/>
    </row>
    <row r="4" spans="2:15" x14ac:dyDescent="0.3">
      <c r="B4" s="83" t="s">
        <v>263</v>
      </c>
      <c r="C4" s="84">
        <v>1.2468342155846357</v>
      </c>
      <c r="D4" s="84">
        <v>2.1433245484925778</v>
      </c>
      <c r="E4" s="84">
        <v>1.9</v>
      </c>
      <c r="F4" s="84">
        <v>2.2999999999999998</v>
      </c>
      <c r="G4" s="84">
        <v>2</v>
      </c>
      <c r="H4" s="84">
        <v>1.4</v>
      </c>
      <c r="I4" s="84">
        <v>1.6594620851360864</v>
      </c>
      <c r="J4" s="84">
        <v>2.3022292124726405</v>
      </c>
      <c r="K4" s="84">
        <v>3.3</v>
      </c>
      <c r="L4" s="84">
        <v>3.6</v>
      </c>
      <c r="M4" s="84">
        <v>2</v>
      </c>
      <c r="N4" s="84"/>
      <c r="O4" s="84"/>
    </row>
    <row r="5" spans="2:15" x14ac:dyDescent="0.3">
      <c r="B5" s="83" t="s">
        <v>143</v>
      </c>
      <c r="C5" s="84">
        <v>5.0116043623093827</v>
      </c>
      <c r="D5" s="84">
        <v>2.0056685519263882</v>
      </c>
      <c r="E5" s="84">
        <v>5.9</v>
      </c>
      <c r="F5" s="84">
        <v>5.5</v>
      </c>
      <c r="G5" s="84">
        <v>8.9</v>
      </c>
      <c r="H5" s="84">
        <v>1.6538205005127378</v>
      </c>
      <c r="I5" s="84">
        <v>9.9517927184545023</v>
      </c>
      <c r="J5" s="84">
        <v>3.0398638906857411</v>
      </c>
      <c r="K5" s="84">
        <v>5</v>
      </c>
      <c r="L5" s="84">
        <v>3</v>
      </c>
      <c r="M5" s="84">
        <v>4.7</v>
      </c>
      <c r="N5" s="84"/>
      <c r="O5" s="84"/>
    </row>
    <row r="6" spans="2:15" x14ac:dyDescent="0.3">
      <c r="B6" s="83" t="s">
        <v>145</v>
      </c>
      <c r="C6" s="84">
        <v>2.2896432543745395</v>
      </c>
      <c r="D6" s="84">
        <v>2.7240269717976653</v>
      </c>
      <c r="E6" s="84">
        <v>3.3</v>
      </c>
      <c r="F6" s="84">
        <v>1.6</v>
      </c>
      <c r="G6" s="84">
        <v>3.2</v>
      </c>
      <c r="H6" s="84">
        <v>1.4627066406006053</v>
      </c>
      <c r="I6" s="84">
        <v>2.287421705661429</v>
      </c>
      <c r="J6" s="84">
        <v>1.2008849987816856</v>
      </c>
      <c r="K6" s="84">
        <v>1.5</v>
      </c>
      <c r="L6" s="84">
        <v>1.4</v>
      </c>
      <c r="M6" s="84">
        <v>0.9</v>
      </c>
      <c r="N6" s="84"/>
      <c r="O6" s="84"/>
    </row>
    <row r="7" spans="2:15" x14ac:dyDescent="0.3">
      <c r="B7" s="83" t="s">
        <v>144</v>
      </c>
      <c r="C7" s="84">
        <v>8.3304112105023602</v>
      </c>
      <c r="D7" s="84">
        <v>8.5991589487624509</v>
      </c>
      <c r="E7" s="84">
        <v>4.8</v>
      </c>
      <c r="F7" s="84">
        <v>4.5999999999999996</v>
      </c>
      <c r="G7" s="84">
        <v>11.7</v>
      </c>
      <c r="H7" s="84">
        <v>3.1765544692208341</v>
      </c>
      <c r="I7" s="84">
        <v>7.8991695685891115</v>
      </c>
      <c r="J7" s="84">
        <v>3.5751631582236931</v>
      </c>
      <c r="K7" s="84">
        <v>9.6</v>
      </c>
      <c r="L7" s="84">
        <v>5.3</v>
      </c>
      <c r="M7" s="84">
        <v>3.9</v>
      </c>
      <c r="N7" s="84"/>
      <c r="O7" s="84"/>
    </row>
    <row r="9" spans="2:15" x14ac:dyDescent="0.3">
      <c r="C9" s="83" t="s">
        <v>264</v>
      </c>
    </row>
    <row r="26" spans="3:3" x14ac:dyDescent="0.3">
      <c r="C26" s="3" t="s">
        <v>84</v>
      </c>
    </row>
  </sheetData>
  <pageMargins left="0.7" right="0.7" top="0.75" bottom="0.75" header="0.3" footer="0.3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L45"/>
  <sheetViews>
    <sheetView zoomScale="70" zoomScaleNormal="70" workbookViewId="0">
      <selection activeCell="B4" sqref="B4"/>
    </sheetView>
  </sheetViews>
  <sheetFormatPr defaultColWidth="8.81640625" defaultRowHeight="13" x14ac:dyDescent="0.3"/>
  <cols>
    <col min="1" max="1" width="8.81640625" style="3"/>
    <col min="2" max="2" width="20.81640625" style="3" customWidth="1"/>
    <col min="3" max="3" width="8.453125" style="3" customWidth="1"/>
    <col min="4" max="4" width="7.54296875" style="3" customWidth="1"/>
    <col min="5" max="5" width="8.81640625" style="3"/>
    <col min="6" max="6" width="19.453125" style="3" customWidth="1"/>
    <col min="7" max="7" width="7.54296875" style="3" customWidth="1"/>
    <col min="8" max="8" width="12.81640625" style="3" customWidth="1"/>
    <col min="9" max="9" width="6" style="3" customWidth="1"/>
    <col min="10" max="10" width="14.81640625" style="3" customWidth="1"/>
    <col min="11" max="11" width="23.1796875" style="3" customWidth="1"/>
    <col min="12" max="16384" width="8.81640625" style="3"/>
  </cols>
  <sheetData>
    <row r="2" spans="1:12" x14ac:dyDescent="0.3">
      <c r="B2" s="83" t="s">
        <v>27</v>
      </c>
      <c r="C2" s="83" t="s">
        <v>28</v>
      </c>
      <c r="D2" s="83" t="s">
        <v>29</v>
      </c>
      <c r="E2" s="83" t="s">
        <v>30</v>
      </c>
      <c r="F2" s="83" t="s">
        <v>31</v>
      </c>
      <c r="G2" s="83" t="s">
        <v>32</v>
      </c>
      <c r="H2" s="83" t="s">
        <v>33</v>
      </c>
      <c r="I2" s="83" t="s">
        <v>34</v>
      </c>
      <c r="J2" s="83" t="s">
        <v>35</v>
      </c>
      <c r="K2" s="83" t="s">
        <v>36</v>
      </c>
      <c r="L2" s="83" t="s">
        <v>37</v>
      </c>
    </row>
    <row r="3" spans="1:12" x14ac:dyDescent="0.3">
      <c r="A3" s="3" t="s">
        <v>38</v>
      </c>
      <c r="B3" s="3">
        <v>16</v>
      </c>
      <c r="C3" s="3">
        <v>114</v>
      </c>
      <c r="D3" s="3">
        <v>43</v>
      </c>
      <c r="E3" s="3">
        <v>53</v>
      </c>
      <c r="F3" s="3">
        <v>7</v>
      </c>
      <c r="G3" s="3">
        <v>47</v>
      </c>
      <c r="H3" s="3">
        <v>6</v>
      </c>
      <c r="I3" s="3">
        <v>5</v>
      </c>
      <c r="J3" s="3">
        <v>6</v>
      </c>
      <c r="K3" s="3">
        <v>5</v>
      </c>
      <c r="L3" s="3">
        <v>2</v>
      </c>
    </row>
    <row r="40" spans="2:2" x14ac:dyDescent="0.3">
      <c r="B40" s="3" t="s">
        <v>39</v>
      </c>
    </row>
    <row r="41" spans="2:2" x14ac:dyDescent="0.3">
      <c r="B41" s="3" t="s">
        <v>40</v>
      </c>
    </row>
    <row r="42" spans="2:2" x14ac:dyDescent="0.3">
      <c r="B42" s="3" t="s">
        <v>41</v>
      </c>
    </row>
    <row r="44" spans="2:2" x14ac:dyDescent="0.3">
      <c r="B44" s="3" t="s">
        <v>42</v>
      </c>
    </row>
    <row r="45" spans="2:2" x14ac:dyDescent="0.3">
      <c r="B45" s="3" t="s">
        <v>43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31"/>
  <sheetViews>
    <sheetView topLeftCell="A10" zoomScale="70" zoomScaleNormal="70" workbookViewId="0">
      <selection activeCell="A13" sqref="A13"/>
    </sheetView>
  </sheetViews>
  <sheetFormatPr defaultRowHeight="13" x14ac:dyDescent="0.3"/>
  <cols>
    <col min="1" max="1" width="19" style="3" customWidth="1"/>
    <col min="2" max="2" width="12.54296875" style="3" customWidth="1"/>
    <col min="3" max="3" width="13" style="3" customWidth="1"/>
    <col min="4" max="4" width="21.453125" style="3" customWidth="1"/>
    <col min="5" max="6" width="8.7265625" style="3"/>
    <col min="7" max="7" width="15.453125" style="3" customWidth="1"/>
    <col min="8" max="8" width="14.453125" style="3" customWidth="1"/>
    <col min="9" max="11" width="8.7265625" style="3"/>
    <col min="12" max="12" width="19.1796875" style="3" customWidth="1"/>
    <col min="13" max="13" width="11.54296875" style="3" customWidth="1"/>
    <col min="14" max="16384" width="8.7265625" style="3"/>
  </cols>
  <sheetData>
    <row r="2" spans="1:13" x14ac:dyDescent="0.3">
      <c r="L2" s="120"/>
    </row>
    <row r="3" spans="1:13" x14ac:dyDescent="0.3">
      <c r="B3" s="121" t="s">
        <v>45</v>
      </c>
      <c r="C3" s="121"/>
      <c r="D3" s="121"/>
    </row>
    <row r="4" spans="1:13" x14ac:dyDescent="0.3">
      <c r="A4" s="122" t="s">
        <v>30</v>
      </c>
      <c r="B4" s="123">
        <v>28454</v>
      </c>
      <c r="C4" s="123"/>
      <c r="D4" s="123"/>
      <c r="H4" s="121" t="s">
        <v>46</v>
      </c>
      <c r="M4" s="121" t="s">
        <v>47</v>
      </c>
    </row>
    <row r="5" spans="1:13" x14ac:dyDescent="0.3">
      <c r="A5" s="124" t="s">
        <v>29</v>
      </c>
      <c r="B5" s="125">
        <v>4123</v>
      </c>
      <c r="C5" s="125"/>
      <c r="D5" s="125"/>
      <c r="G5" s="122" t="s">
        <v>30</v>
      </c>
      <c r="H5" s="123">
        <v>544000</v>
      </c>
      <c r="L5" s="122" t="s">
        <v>30</v>
      </c>
      <c r="M5" s="123">
        <v>4099</v>
      </c>
    </row>
    <row r="6" spans="1:13" x14ac:dyDescent="0.3">
      <c r="A6" s="126" t="s">
        <v>48</v>
      </c>
      <c r="B6" s="127">
        <v>18900</v>
      </c>
      <c r="C6" s="127"/>
      <c r="D6" s="126"/>
      <c r="G6" s="124" t="s">
        <v>29</v>
      </c>
      <c r="H6" s="125">
        <v>204000</v>
      </c>
      <c r="L6" s="124" t="s">
        <v>29</v>
      </c>
      <c r="M6" s="125">
        <v>2022</v>
      </c>
    </row>
    <row r="7" spans="1:13" ht="14.5" x14ac:dyDescent="0.3">
      <c r="A7" s="128" t="s">
        <v>49</v>
      </c>
      <c r="B7" s="129">
        <v>23226</v>
      </c>
      <c r="C7" s="129"/>
      <c r="D7" s="128"/>
      <c r="G7" s="130" t="s">
        <v>271</v>
      </c>
      <c r="H7" s="131">
        <v>91000</v>
      </c>
      <c r="L7" s="130" t="s">
        <v>50</v>
      </c>
      <c r="M7" s="130">
        <v>369</v>
      </c>
    </row>
    <row r="8" spans="1:13" x14ac:dyDescent="0.3">
      <c r="A8" s="132" t="s">
        <v>51</v>
      </c>
      <c r="B8" s="133">
        <v>9774</v>
      </c>
      <c r="C8" s="133"/>
      <c r="D8" s="132"/>
      <c r="G8" s="128" t="s">
        <v>49</v>
      </c>
      <c r="H8" s="129">
        <v>13000</v>
      </c>
      <c r="L8" s="128" t="s">
        <v>49</v>
      </c>
      <c r="M8" s="128">
        <v>86</v>
      </c>
    </row>
    <row r="9" spans="1:13" x14ac:dyDescent="0.3">
      <c r="A9" s="134" t="s">
        <v>52</v>
      </c>
      <c r="B9" s="135">
        <v>2556</v>
      </c>
      <c r="C9" s="135"/>
      <c r="D9" s="134"/>
      <c r="G9" s="132" t="s">
        <v>51</v>
      </c>
      <c r="H9" s="133">
        <v>14000</v>
      </c>
      <c r="L9" s="132" t="s">
        <v>51</v>
      </c>
      <c r="M9" s="132">
        <v>91</v>
      </c>
    </row>
    <row r="10" spans="1:13" x14ac:dyDescent="0.3">
      <c r="A10" s="3" t="s">
        <v>53</v>
      </c>
      <c r="G10" s="134" t="s">
        <v>54</v>
      </c>
      <c r="H10" s="135">
        <v>74000</v>
      </c>
      <c r="L10" s="134" t="s">
        <v>54</v>
      </c>
      <c r="M10" s="134">
        <v>264</v>
      </c>
    </row>
    <row r="11" spans="1:13" ht="14.5" x14ac:dyDescent="0.3">
      <c r="G11" s="3" t="s">
        <v>272</v>
      </c>
    </row>
    <row r="12" spans="1:13" x14ac:dyDescent="0.3">
      <c r="A12" s="2" t="s">
        <v>44</v>
      </c>
    </row>
    <row r="30" spans="1:1" x14ac:dyDescent="0.3">
      <c r="A30" s="3" t="s">
        <v>55</v>
      </c>
    </row>
    <row r="31" spans="1:1" x14ac:dyDescent="0.3">
      <c r="A31" s="3" t="s">
        <v>56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J47"/>
  <sheetViews>
    <sheetView topLeftCell="F1" zoomScale="70" zoomScaleNormal="70" workbookViewId="0">
      <selection activeCell="G1" sqref="G1"/>
    </sheetView>
  </sheetViews>
  <sheetFormatPr defaultColWidth="9.1796875" defaultRowHeight="13" x14ac:dyDescent="0.3"/>
  <cols>
    <col min="1" max="1" width="12.453125" style="78" customWidth="1"/>
    <col min="2" max="2" width="14" style="78" customWidth="1"/>
    <col min="3" max="3" width="10.453125" style="78" customWidth="1"/>
    <col min="4" max="4" width="14" style="78" customWidth="1"/>
    <col min="5" max="5" width="13.7265625" style="78" customWidth="1"/>
    <col min="6" max="6" width="9.1796875" style="4"/>
    <col min="7" max="7" width="10.7265625" style="4" customWidth="1"/>
    <col min="8" max="8" width="12" style="4" customWidth="1"/>
    <col min="9" max="9" width="13" style="4" customWidth="1"/>
    <col min="10" max="16384" width="9.1796875" style="4"/>
  </cols>
  <sheetData>
    <row r="2" spans="1:10" x14ac:dyDescent="0.3">
      <c r="A2" s="80" t="s">
        <v>57</v>
      </c>
      <c r="G2" s="79"/>
      <c r="J2" s="111"/>
    </row>
    <row r="4" spans="1:10" x14ac:dyDescent="0.3">
      <c r="B4" s="112" t="s">
        <v>58</v>
      </c>
      <c r="C4" s="112" t="s">
        <v>59</v>
      </c>
      <c r="D4" s="112" t="s">
        <v>60</v>
      </c>
      <c r="E4" s="78" t="s">
        <v>61</v>
      </c>
    </row>
    <row r="5" spans="1:10" x14ac:dyDescent="0.3">
      <c r="A5" s="113" t="s">
        <v>62</v>
      </c>
      <c r="B5" s="114">
        <v>158388</v>
      </c>
      <c r="C5" s="115">
        <v>2412123</v>
      </c>
      <c r="D5" s="116" t="s">
        <v>63</v>
      </c>
      <c r="E5" s="115">
        <v>2570511</v>
      </c>
    </row>
    <row r="6" spans="1:10" x14ac:dyDescent="0.3">
      <c r="A6" s="113" t="s">
        <v>64</v>
      </c>
      <c r="B6" s="114">
        <v>3800</v>
      </c>
      <c r="C6" s="115">
        <v>15400</v>
      </c>
      <c r="D6" s="116" t="s">
        <v>63</v>
      </c>
      <c r="E6" s="115">
        <v>19200</v>
      </c>
    </row>
    <row r="7" spans="1:10" x14ac:dyDescent="0.3">
      <c r="A7" s="113" t="s">
        <v>65</v>
      </c>
      <c r="B7" s="114">
        <v>26455</v>
      </c>
      <c r="C7" s="115">
        <v>51609</v>
      </c>
      <c r="D7" s="115">
        <v>11002</v>
      </c>
      <c r="E7" s="115">
        <v>89066</v>
      </c>
    </row>
    <row r="8" spans="1:10" x14ac:dyDescent="0.3">
      <c r="A8" s="113" t="s">
        <v>66</v>
      </c>
      <c r="B8" s="114">
        <v>136055</v>
      </c>
      <c r="C8" s="115">
        <v>862487</v>
      </c>
      <c r="D8" s="115">
        <v>505982</v>
      </c>
      <c r="E8" s="115">
        <v>1504524</v>
      </c>
    </row>
    <row r="9" spans="1:10" ht="26" x14ac:dyDescent="0.3">
      <c r="A9" s="113" t="s">
        <v>67</v>
      </c>
      <c r="B9" s="114">
        <v>14372</v>
      </c>
      <c r="C9" s="115">
        <v>980707</v>
      </c>
      <c r="D9" s="115">
        <v>184832</v>
      </c>
      <c r="E9" s="115">
        <v>1179911</v>
      </c>
    </row>
    <row r="10" spans="1:10" x14ac:dyDescent="0.3">
      <c r="A10" s="113" t="s">
        <v>68</v>
      </c>
      <c r="B10" s="114">
        <v>955648</v>
      </c>
      <c r="C10" s="115">
        <v>7385538</v>
      </c>
      <c r="D10" s="115">
        <v>2697209</v>
      </c>
      <c r="E10" s="115">
        <v>11038395</v>
      </c>
    </row>
    <row r="11" spans="1:10" ht="26" x14ac:dyDescent="0.3">
      <c r="A11" s="113" t="s">
        <v>69</v>
      </c>
      <c r="B11" s="114">
        <v>135288</v>
      </c>
      <c r="C11" s="115">
        <v>1320046</v>
      </c>
      <c r="D11" s="115">
        <v>383283</v>
      </c>
      <c r="E11" s="115">
        <v>1838617</v>
      </c>
    </row>
    <row r="12" spans="1:10" ht="26" x14ac:dyDescent="0.3">
      <c r="A12" s="113" t="s">
        <v>70</v>
      </c>
      <c r="B12" s="114">
        <v>2723428</v>
      </c>
      <c r="C12" s="115">
        <v>1711218</v>
      </c>
      <c r="D12" s="115">
        <v>2176844</v>
      </c>
      <c r="E12" s="115">
        <v>6611490</v>
      </c>
    </row>
    <row r="13" spans="1:10" x14ac:dyDescent="0.3">
      <c r="A13" s="113" t="s">
        <v>71</v>
      </c>
      <c r="B13" s="114">
        <v>308042</v>
      </c>
      <c r="C13" s="115">
        <v>1643738</v>
      </c>
      <c r="D13" s="115">
        <v>649224</v>
      </c>
      <c r="E13" s="115">
        <v>2601004</v>
      </c>
    </row>
    <row r="14" spans="1:10" x14ac:dyDescent="0.3">
      <c r="A14" s="113" t="s">
        <v>72</v>
      </c>
      <c r="B14" s="114">
        <v>46636</v>
      </c>
      <c r="C14" s="115">
        <v>314673</v>
      </c>
      <c r="D14" s="115">
        <v>282246</v>
      </c>
      <c r="E14" s="115">
        <v>643555</v>
      </c>
    </row>
    <row r="15" spans="1:10" x14ac:dyDescent="0.3">
      <c r="A15" s="113" t="s">
        <v>73</v>
      </c>
      <c r="B15" s="114">
        <v>400247</v>
      </c>
      <c r="C15" s="115">
        <v>321080</v>
      </c>
      <c r="D15" s="115">
        <v>156335</v>
      </c>
      <c r="E15" s="115">
        <v>877662</v>
      </c>
    </row>
    <row r="16" spans="1:10" x14ac:dyDescent="0.3">
      <c r="A16" s="113" t="s">
        <v>74</v>
      </c>
      <c r="B16" s="114">
        <v>318261</v>
      </c>
      <c r="C16" s="115">
        <v>759648</v>
      </c>
      <c r="D16" s="115">
        <v>403216</v>
      </c>
      <c r="E16" s="115">
        <v>1481125</v>
      </c>
    </row>
    <row r="17" spans="1:6" x14ac:dyDescent="0.3">
      <c r="A17" s="113" t="s">
        <v>75</v>
      </c>
      <c r="B17" s="114">
        <v>1830690</v>
      </c>
      <c r="C17" s="115">
        <v>942660</v>
      </c>
      <c r="D17" s="115">
        <v>314020</v>
      </c>
      <c r="E17" s="115">
        <v>3087370</v>
      </c>
    </row>
    <row r="18" spans="1:6" x14ac:dyDescent="0.3">
      <c r="A18" s="113" t="s">
        <v>76</v>
      </c>
      <c r="B18" s="114">
        <v>388440</v>
      </c>
      <c r="C18" s="115">
        <v>32460</v>
      </c>
      <c r="D18" s="115">
        <v>67031</v>
      </c>
      <c r="E18" s="115">
        <v>487931</v>
      </c>
    </row>
    <row r="19" spans="1:6" x14ac:dyDescent="0.3">
      <c r="A19" s="113" t="s">
        <v>77</v>
      </c>
      <c r="B19" s="114">
        <v>992089</v>
      </c>
      <c r="C19" s="115">
        <v>271909</v>
      </c>
      <c r="D19" s="115">
        <v>147639</v>
      </c>
      <c r="E19" s="115">
        <v>1411637</v>
      </c>
    </row>
    <row r="20" spans="1:6" x14ac:dyDescent="0.3">
      <c r="A20" s="113" t="s">
        <v>78</v>
      </c>
      <c r="B20" s="114">
        <v>6865357</v>
      </c>
      <c r="C20" s="115">
        <v>653455</v>
      </c>
      <c r="D20" s="115">
        <v>2148607</v>
      </c>
      <c r="E20" s="115">
        <v>9667419</v>
      </c>
    </row>
    <row r="21" spans="1:6" x14ac:dyDescent="0.3">
      <c r="A21" s="113" t="s">
        <v>79</v>
      </c>
      <c r="B21" s="114">
        <v>32903</v>
      </c>
      <c r="C21" s="115">
        <v>27260</v>
      </c>
      <c r="D21" s="115">
        <v>26024</v>
      </c>
      <c r="E21" s="115">
        <v>86187</v>
      </c>
    </row>
    <row r="22" spans="1:6" x14ac:dyDescent="0.3">
      <c r="A22" s="113" t="s">
        <v>80</v>
      </c>
      <c r="B22" s="114">
        <v>184368</v>
      </c>
      <c r="C22" s="115">
        <v>36347</v>
      </c>
      <c r="D22" s="115">
        <v>72942</v>
      </c>
      <c r="E22" s="115">
        <v>293657</v>
      </c>
    </row>
    <row r="23" spans="1:6" x14ac:dyDescent="0.3">
      <c r="A23" s="113" t="s">
        <v>81</v>
      </c>
      <c r="B23" s="114">
        <v>1103971</v>
      </c>
      <c r="C23" s="115">
        <v>2293440</v>
      </c>
      <c r="D23" s="115">
        <v>2398960</v>
      </c>
      <c r="E23" s="115">
        <v>5796371</v>
      </c>
    </row>
    <row r="24" spans="1:6" x14ac:dyDescent="0.3">
      <c r="A24" s="113" t="s">
        <v>82</v>
      </c>
      <c r="B24" s="114">
        <v>114155</v>
      </c>
      <c r="C24" s="115">
        <v>423406</v>
      </c>
      <c r="D24" s="115">
        <v>92312</v>
      </c>
      <c r="E24" s="115">
        <v>629873</v>
      </c>
    </row>
    <row r="25" spans="1:6" x14ac:dyDescent="0.3">
      <c r="A25" s="80" t="s">
        <v>83</v>
      </c>
      <c r="B25" s="117">
        <v>16738593</v>
      </c>
      <c r="C25" s="118">
        <v>22459204</v>
      </c>
      <c r="D25" s="118">
        <v>12717708</v>
      </c>
      <c r="E25" s="118">
        <v>51915505</v>
      </c>
    </row>
    <row r="26" spans="1:6" x14ac:dyDescent="0.3">
      <c r="F26" s="4" t="s">
        <v>84</v>
      </c>
    </row>
    <row r="27" spans="1:6" x14ac:dyDescent="0.3">
      <c r="A27" s="113"/>
      <c r="B27" s="115"/>
      <c r="C27" s="115"/>
      <c r="D27" s="115"/>
    </row>
    <row r="28" spans="1:6" x14ac:dyDescent="0.3">
      <c r="A28" s="113"/>
      <c r="B28" s="115"/>
      <c r="C28" s="115"/>
      <c r="D28" s="115"/>
    </row>
    <row r="29" spans="1:6" x14ac:dyDescent="0.3">
      <c r="A29" s="113"/>
      <c r="B29" s="115"/>
      <c r="C29" s="115"/>
      <c r="D29" s="115"/>
    </row>
    <row r="30" spans="1:6" x14ac:dyDescent="0.3">
      <c r="A30" s="113"/>
      <c r="B30" s="115"/>
      <c r="C30" s="115"/>
      <c r="D30" s="115"/>
    </row>
    <row r="31" spans="1:6" x14ac:dyDescent="0.3">
      <c r="A31" s="113"/>
      <c r="B31" s="115"/>
      <c r="C31" s="115"/>
      <c r="D31" s="115"/>
    </row>
    <row r="32" spans="1:6" x14ac:dyDescent="0.3">
      <c r="A32" s="113"/>
      <c r="B32" s="115"/>
      <c r="C32" s="115"/>
      <c r="D32" s="115"/>
    </row>
    <row r="33" spans="1:4" x14ac:dyDescent="0.3">
      <c r="A33" s="113"/>
      <c r="B33" s="115"/>
      <c r="C33" s="115"/>
      <c r="D33" s="115"/>
    </row>
    <row r="34" spans="1:4" x14ac:dyDescent="0.3">
      <c r="A34" s="113"/>
      <c r="B34" s="115"/>
      <c r="C34" s="115"/>
      <c r="D34" s="115"/>
    </row>
    <row r="35" spans="1:4" x14ac:dyDescent="0.3">
      <c r="A35" s="113"/>
      <c r="B35" s="115"/>
      <c r="C35" s="115"/>
      <c r="D35" s="115"/>
    </row>
    <row r="36" spans="1:4" x14ac:dyDescent="0.3">
      <c r="A36" s="113"/>
      <c r="B36" s="115"/>
      <c r="C36" s="115"/>
      <c r="D36" s="115"/>
    </row>
    <row r="37" spans="1:4" x14ac:dyDescent="0.3">
      <c r="A37" s="113"/>
      <c r="B37" s="115"/>
      <c r="C37" s="115"/>
      <c r="D37" s="115"/>
    </row>
    <row r="38" spans="1:4" x14ac:dyDescent="0.3">
      <c r="A38" s="113"/>
      <c r="B38" s="115"/>
      <c r="C38" s="115"/>
      <c r="D38" s="115"/>
    </row>
    <row r="39" spans="1:4" x14ac:dyDescent="0.3">
      <c r="A39" s="113"/>
      <c r="B39" s="115"/>
      <c r="C39" s="115"/>
      <c r="D39" s="115"/>
    </row>
    <row r="40" spans="1:4" x14ac:dyDescent="0.3">
      <c r="A40" s="113"/>
      <c r="B40" s="115"/>
      <c r="C40" s="115"/>
      <c r="D40" s="115"/>
    </row>
    <row r="41" spans="1:4" x14ac:dyDescent="0.3">
      <c r="A41" s="113"/>
      <c r="B41" s="115"/>
      <c r="C41" s="115"/>
      <c r="D41" s="115"/>
    </row>
    <row r="42" spans="1:4" x14ac:dyDescent="0.3">
      <c r="A42" s="113"/>
      <c r="B42" s="115"/>
      <c r="C42" s="115"/>
      <c r="D42" s="115"/>
    </row>
    <row r="43" spans="1:4" x14ac:dyDescent="0.3">
      <c r="A43" s="113"/>
      <c r="B43" s="115"/>
      <c r="C43" s="115"/>
      <c r="D43" s="115"/>
    </row>
    <row r="44" spans="1:4" x14ac:dyDescent="0.3">
      <c r="A44" s="113"/>
      <c r="B44" s="115"/>
      <c r="C44" s="115"/>
      <c r="D44" s="115"/>
    </row>
    <row r="45" spans="1:4" x14ac:dyDescent="0.3">
      <c r="A45" s="113"/>
      <c r="B45" s="115"/>
      <c r="C45" s="115"/>
      <c r="D45" s="115"/>
    </row>
    <row r="46" spans="1:4" x14ac:dyDescent="0.3">
      <c r="A46" s="113"/>
      <c r="B46" s="115"/>
      <c r="C46" s="115"/>
      <c r="D46" s="115"/>
    </row>
    <row r="47" spans="1:4" x14ac:dyDescent="0.3">
      <c r="A47" s="119"/>
      <c r="B47" s="118"/>
      <c r="C47" s="118"/>
      <c r="D47" s="118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2940F3-AFC9-4046-AB51-047D2C8E7AA7}">
  <dimension ref="A1:E37"/>
  <sheetViews>
    <sheetView topLeftCell="E3" zoomScale="70" zoomScaleNormal="70" workbookViewId="0">
      <selection activeCell="E3" sqref="E3"/>
    </sheetView>
  </sheetViews>
  <sheetFormatPr defaultColWidth="8.81640625" defaultRowHeight="13" x14ac:dyDescent="0.3"/>
  <cols>
    <col min="1" max="1" width="25.26953125" style="4" customWidth="1"/>
    <col min="2" max="2" width="14.26953125" style="4" bestFit="1" customWidth="1"/>
    <col min="3" max="3" width="12" style="4" customWidth="1"/>
    <col min="4" max="16384" width="8.81640625" style="4"/>
  </cols>
  <sheetData>
    <row r="1" spans="1:3" x14ac:dyDescent="0.3">
      <c r="A1" s="79" t="s">
        <v>85</v>
      </c>
    </row>
    <row r="3" spans="1:3" x14ac:dyDescent="0.3">
      <c r="A3" s="4" t="s">
        <v>86</v>
      </c>
      <c r="B3" s="4" t="s">
        <v>87</v>
      </c>
    </row>
    <row r="5" spans="1:3" x14ac:dyDescent="0.3">
      <c r="A5" s="4" t="s">
        <v>17</v>
      </c>
      <c r="B5" s="4">
        <v>569</v>
      </c>
      <c r="C5" s="81"/>
    </row>
    <row r="6" spans="1:3" x14ac:dyDescent="0.3">
      <c r="A6" s="4" t="s">
        <v>10</v>
      </c>
      <c r="B6" s="4">
        <v>463</v>
      </c>
      <c r="C6" s="81"/>
    </row>
    <row r="7" spans="1:3" x14ac:dyDescent="0.3">
      <c r="A7" s="4" t="s">
        <v>13</v>
      </c>
      <c r="B7" s="4">
        <v>438</v>
      </c>
      <c r="C7" s="81"/>
    </row>
    <row r="8" spans="1:3" x14ac:dyDescent="0.3">
      <c r="A8" s="4" t="s">
        <v>9</v>
      </c>
      <c r="B8" s="4">
        <v>398</v>
      </c>
      <c r="C8" s="81"/>
    </row>
    <row r="9" spans="1:3" x14ac:dyDescent="0.3">
      <c r="A9" s="4" t="s">
        <v>7</v>
      </c>
      <c r="B9" s="4">
        <v>384</v>
      </c>
      <c r="C9" s="81"/>
    </row>
    <row r="10" spans="1:3" x14ac:dyDescent="0.3">
      <c r="A10" s="4" t="s">
        <v>2</v>
      </c>
      <c r="B10" s="4">
        <v>342</v>
      </c>
      <c r="C10" s="81"/>
    </row>
    <row r="11" spans="1:3" x14ac:dyDescent="0.3">
      <c r="A11" s="4" t="s">
        <v>18</v>
      </c>
      <c r="B11" s="4">
        <v>311</v>
      </c>
      <c r="C11" s="81"/>
    </row>
    <row r="12" spans="1:3" x14ac:dyDescent="0.3">
      <c r="A12" s="4" t="s">
        <v>5</v>
      </c>
      <c r="B12" s="4">
        <v>300</v>
      </c>
      <c r="C12" s="81"/>
    </row>
    <row r="13" spans="1:3" x14ac:dyDescent="0.3">
      <c r="A13" s="4" t="s">
        <v>20</v>
      </c>
      <c r="B13" s="4">
        <v>269</v>
      </c>
      <c r="C13" s="81"/>
    </row>
    <row r="14" spans="1:3" x14ac:dyDescent="0.3">
      <c r="A14" s="4" t="s">
        <v>21</v>
      </c>
      <c r="B14" s="4">
        <v>264</v>
      </c>
      <c r="C14" s="81"/>
    </row>
    <row r="15" spans="1:3" x14ac:dyDescent="0.3">
      <c r="A15" s="4" t="s">
        <v>4</v>
      </c>
      <c r="B15" s="4">
        <v>262</v>
      </c>
      <c r="C15" s="81"/>
    </row>
    <row r="16" spans="1:3" x14ac:dyDescent="0.3">
      <c r="A16" s="4" t="s">
        <v>24</v>
      </c>
      <c r="B16" s="4">
        <v>217</v>
      </c>
      <c r="C16" s="81"/>
    </row>
    <row r="17" spans="1:3" x14ac:dyDescent="0.3">
      <c r="A17" s="4" t="s">
        <v>8</v>
      </c>
      <c r="B17" s="4">
        <v>179</v>
      </c>
      <c r="C17" s="81"/>
    </row>
    <row r="18" spans="1:3" x14ac:dyDescent="0.3">
      <c r="A18" s="4" t="s">
        <v>19</v>
      </c>
      <c r="B18" s="4">
        <v>163</v>
      </c>
      <c r="C18" s="81"/>
    </row>
    <row r="19" spans="1:3" x14ac:dyDescent="0.3">
      <c r="A19" s="4" t="s">
        <v>16</v>
      </c>
      <c r="B19" s="4">
        <v>159</v>
      </c>
      <c r="C19" s="81"/>
    </row>
    <row r="20" spans="1:3" x14ac:dyDescent="0.3">
      <c r="A20" s="4" t="s">
        <v>12</v>
      </c>
      <c r="B20" s="4">
        <v>154</v>
      </c>
      <c r="C20" s="81"/>
    </row>
    <row r="21" spans="1:3" x14ac:dyDescent="0.3">
      <c r="A21" s="4" t="s">
        <v>15</v>
      </c>
      <c r="B21" s="4">
        <v>149</v>
      </c>
      <c r="C21" s="81"/>
    </row>
    <row r="22" spans="1:3" x14ac:dyDescent="0.3">
      <c r="A22" s="4" t="s">
        <v>88</v>
      </c>
      <c r="B22" s="4">
        <v>105</v>
      </c>
      <c r="C22" s="81"/>
    </row>
    <row r="23" spans="1:3" x14ac:dyDescent="0.3">
      <c r="A23" s="4" t="s">
        <v>89</v>
      </c>
      <c r="B23" s="4">
        <v>102</v>
      </c>
      <c r="C23" s="81"/>
    </row>
    <row r="24" spans="1:3" x14ac:dyDescent="0.3">
      <c r="A24" s="4" t="s">
        <v>11</v>
      </c>
      <c r="B24" s="4">
        <v>69</v>
      </c>
      <c r="C24" s="81"/>
    </row>
    <row r="25" spans="1:3" x14ac:dyDescent="0.3">
      <c r="A25" s="4" t="s">
        <v>3</v>
      </c>
      <c r="B25" s="4">
        <v>36</v>
      </c>
      <c r="C25" s="81"/>
    </row>
    <row r="27" spans="1:3" x14ac:dyDescent="0.3">
      <c r="A27" s="4" t="s">
        <v>90</v>
      </c>
      <c r="B27" s="82">
        <f>SUM(B5:B25)</f>
        <v>5333</v>
      </c>
      <c r="C27" s="82"/>
    </row>
    <row r="29" spans="1:3" x14ac:dyDescent="0.3">
      <c r="A29" s="4" t="s">
        <v>91</v>
      </c>
    </row>
    <row r="37" spans="5:5" x14ac:dyDescent="0.3">
      <c r="E37" s="4" t="s">
        <v>92</v>
      </c>
    </row>
  </sheetData>
  <pageMargins left="0.75" right="0.75" top="1" bottom="1" header="0.5" footer="0.5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B0A526-2C8A-4077-8DB9-DB9E408E054F}">
  <dimension ref="A2:D37"/>
  <sheetViews>
    <sheetView topLeftCell="D2" zoomScale="70" zoomScaleNormal="70" workbookViewId="0">
      <selection activeCell="D3" sqref="D3"/>
    </sheetView>
  </sheetViews>
  <sheetFormatPr defaultColWidth="8.7265625" defaultRowHeight="13" x14ac:dyDescent="0.3"/>
  <cols>
    <col min="1" max="1" width="22.36328125" style="76" customWidth="1"/>
    <col min="2" max="2" width="10" style="76" customWidth="1"/>
    <col min="3" max="16384" width="8.7265625" style="76"/>
  </cols>
  <sheetData>
    <row r="2" spans="1:4" x14ac:dyDescent="0.3">
      <c r="D2" s="76" t="s">
        <v>93</v>
      </c>
    </row>
    <row r="3" spans="1:4" x14ac:dyDescent="0.3">
      <c r="A3" s="106" t="s">
        <v>94</v>
      </c>
      <c r="B3" s="107" t="s">
        <v>95</v>
      </c>
    </row>
    <row r="5" spans="1:4" x14ac:dyDescent="0.3">
      <c r="A5" s="108" t="s">
        <v>96</v>
      </c>
      <c r="B5" s="76">
        <v>3</v>
      </c>
      <c r="C5" s="77"/>
    </row>
    <row r="6" spans="1:4" x14ac:dyDescent="0.3">
      <c r="A6" s="108" t="s">
        <v>97</v>
      </c>
      <c r="B6" s="76">
        <v>37</v>
      </c>
    </row>
    <row r="7" spans="1:4" x14ac:dyDescent="0.3">
      <c r="A7" s="108" t="s">
        <v>98</v>
      </c>
      <c r="B7" s="76">
        <v>49</v>
      </c>
    </row>
    <row r="8" spans="1:4" x14ac:dyDescent="0.3">
      <c r="A8" s="108" t="s">
        <v>99</v>
      </c>
      <c r="B8" s="76">
        <v>162</v>
      </c>
    </row>
    <row r="9" spans="1:4" x14ac:dyDescent="0.3">
      <c r="A9" s="108" t="s">
        <v>100</v>
      </c>
      <c r="B9" s="76">
        <v>165</v>
      </c>
    </row>
    <row r="10" spans="1:4" x14ac:dyDescent="0.3">
      <c r="A10" s="108" t="s">
        <v>101</v>
      </c>
      <c r="B10" s="76">
        <v>172</v>
      </c>
    </row>
    <row r="11" spans="1:4" x14ac:dyDescent="0.3">
      <c r="A11" s="108" t="s">
        <v>102</v>
      </c>
      <c r="B11" s="76">
        <v>302</v>
      </c>
    </row>
    <row r="12" spans="1:4" x14ac:dyDescent="0.3">
      <c r="A12" s="108" t="s">
        <v>30</v>
      </c>
      <c r="B12" s="76">
        <v>574</v>
      </c>
    </row>
    <row r="13" spans="1:4" x14ac:dyDescent="0.3">
      <c r="A13" s="108" t="s">
        <v>103</v>
      </c>
      <c r="B13" s="76">
        <v>813</v>
      </c>
    </row>
    <row r="14" spans="1:4" x14ac:dyDescent="0.3">
      <c r="A14" s="108" t="s">
        <v>104</v>
      </c>
      <c r="B14" s="76">
        <v>1462</v>
      </c>
    </row>
    <row r="15" spans="1:4" x14ac:dyDescent="0.3">
      <c r="A15" s="108" t="s">
        <v>105</v>
      </c>
      <c r="B15" s="76">
        <v>1594</v>
      </c>
    </row>
    <row r="16" spans="1:4" x14ac:dyDescent="0.3">
      <c r="A16" s="108"/>
      <c r="B16" s="109"/>
    </row>
    <row r="17" spans="1:1" x14ac:dyDescent="0.3">
      <c r="A17" s="110"/>
    </row>
    <row r="18" spans="1:1" x14ac:dyDescent="0.3">
      <c r="A18" s="110"/>
    </row>
    <row r="19" spans="1:1" x14ac:dyDescent="0.3">
      <c r="A19" s="110"/>
    </row>
    <row r="20" spans="1:1" x14ac:dyDescent="0.3">
      <c r="A20" s="110"/>
    </row>
    <row r="21" spans="1:1" x14ac:dyDescent="0.3">
      <c r="A21" s="110"/>
    </row>
    <row r="22" spans="1:1" x14ac:dyDescent="0.3">
      <c r="A22" s="110"/>
    </row>
    <row r="23" spans="1:1" x14ac:dyDescent="0.3">
      <c r="A23" s="110"/>
    </row>
    <row r="24" spans="1:1" x14ac:dyDescent="0.3">
      <c r="A24" s="110"/>
    </row>
    <row r="25" spans="1:1" x14ac:dyDescent="0.3">
      <c r="A25" s="110"/>
    </row>
    <row r="26" spans="1:1" x14ac:dyDescent="0.3">
      <c r="A26" s="110"/>
    </row>
    <row r="27" spans="1:1" x14ac:dyDescent="0.3">
      <c r="A27" s="110"/>
    </row>
    <row r="37" spans="4:4" x14ac:dyDescent="0.3">
      <c r="D37" s="76" t="s">
        <v>106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F21874-74DE-444E-BF9E-CB871A820B2F}">
  <dimension ref="A1:N32"/>
  <sheetViews>
    <sheetView zoomScale="70" zoomScaleNormal="70" workbookViewId="0">
      <selection activeCell="A2" sqref="A2"/>
    </sheetView>
  </sheetViews>
  <sheetFormatPr defaultRowHeight="13" x14ac:dyDescent="0.3"/>
  <cols>
    <col min="1" max="1" width="20.26953125" style="154" customWidth="1"/>
    <col min="2" max="3" width="8.7265625" style="154"/>
    <col min="4" max="4" width="6.1796875" style="154" customWidth="1"/>
    <col min="5" max="16384" width="8.7265625" style="154"/>
  </cols>
  <sheetData>
    <row r="1" spans="1:14" x14ac:dyDescent="0.3">
      <c r="A1" s="153" t="s">
        <v>107</v>
      </c>
    </row>
    <row r="2" spans="1:14" x14ac:dyDescent="0.3">
      <c r="A2" s="170"/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</row>
    <row r="3" spans="1:14" ht="45" customHeight="1" x14ac:dyDescent="0.3">
      <c r="A3" s="155"/>
      <c r="B3" s="166" t="s">
        <v>108</v>
      </c>
      <c r="C3" s="166"/>
      <c r="D3" s="155"/>
      <c r="E3" s="166" t="s">
        <v>109</v>
      </c>
      <c r="F3" s="166"/>
      <c r="G3" s="155"/>
      <c r="H3" s="166" t="s">
        <v>110</v>
      </c>
      <c r="I3" s="166"/>
      <c r="J3" s="155"/>
      <c r="K3" s="166" t="s">
        <v>275</v>
      </c>
      <c r="L3" s="166"/>
    </row>
    <row r="4" spans="1:14" ht="27.75" customHeight="1" x14ac:dyDescent="0.3">
      <c r="A4" s="167"/>
      <c r="B4" s="168" t="s">
        <v>111</v>
      </c>
      <c r="C4" s="169" t="s">
        <v>112</v>
      </c>
      <c r="D4" s="169"/>
      <c r="E4" s="168" t="s">
        <v>111</v>
      </c>
      <c r="F4" s="169" t="s">
        <v>112</v>
      </c>
      <c r="G4" s="169"/>
      <c r="H4" s="168" t="s">
        <v>111</v>
      </c>
      <c r="I4" s="169" t="s">
        <v>112</v>
      </c>
      <c r="J4" s="169"/>
      <c r="K4" s="168" t="s">
        <v>111</v>
      </c>
      <c r="L4" s="169" t="s">
        <v>112</v>
      </c>
    </row>
    <row r="5" spans="1:14" x14ac:dyDescent="0.3">
      <c r="A5" s="157"/>
      <c r="B5" s="157"/>
      <c r="C5" s="157"/>
      <c r="D5" s="157"/>
      <c r="E5" s="157"/>
      <c r="F5" s="157"/>
      <c r="G5" s="157"/>
      <c r="H5" s="157"/>
      <c r="I5" s="157"/>
      <c r="J5" s="157"/>
      <c r="K5" s="157"/>
      <c r="L5" s="157"/>
    </row>
    <row r="6" spans="1:14" x14ac:dyDescent="0.3">
      <c r="A6" s="157" t="s">
        <v>2</v>
      </c>
      <c r="B6" s="158">
        <v>1894</v>
      </c>
      <c r="C6" s="159">
        <v>-2.320783909231563</v>
      </c>
      <c r="D6" s="159"/>
      <c r="E6" s="158">
        <v>634</v>
      </c>
      <c r="F6" s="159">
        <v>5.8430717863105182</v>
      </c>
      <c r="G6" s="160"/>
      <c r="H6" s="158">
        <v>595</v>
      </c>
      <c r="I6" s="159">
        <v>3.119584055459272</v>
      </c>
      <c r="J6" s="160"/>
      <c r="K6" s="158">
        <v>3186</v>
      </c>
      <c r="L6" s="159">
        <v>0.18867924528301888</v>
      </c>
      <c r="M6" s="161"/>
      <c r="N6" s="161"/>
    </row>
    <row r="7" spans="1:14" x14ac:dyDescent="0.3">
      <c r="A7" s="157" t="s">
        <v>3</v>
      </c>
      <c r="B7" s="158">
        <v>29</v>
      </c>
      <c r="C7" s="159">
        <v>-51.666666666666671</v>
      </c>
      <c r="D7" s="159"/>
      <c r="E7" s="158">
        <v>15</v>
      </c>
      <c r="F7" s="159">
        <v>0</v>
      </c>
      <c r="G7" s="160"/>
      <c r="H7" s="158">
        <v>9</v>
      </c>
      <c r="I7" s="159">
        <v>-40</v>
      </c>
      <c r="J7" s="160"/>
      <c r="K7" s="158">
        <v>53</v>
      </c>
      <c r="L7" s="159">
        <v>-41.111111111111107</v>
      </c>
    </row>
    <row r="8" spans="1:14" x14ac:dyDescent="0.3">
      <c r="A8" s="157" t="s">
        <v>4</v>
      </c>
      <c r="B8" s="158">
        <v>1453</v>
      </c>
      <c r="C8" s="159">
        <v>-3.1333333333333333</v>
      </c>
      <c r="D8" s="159"/>
      <c r="E8" s="158">
        <v>533</v>
      </c>
      <c r="F8" s="159">
        <v>7.0281124497991971</v>
      </c>
      <c r="G8" s="160"/>
      <c r="H8" s="158">
        <v>1126</v>
      </c>
      <c r="I8" s="159">
        <v>-0.61782877316857898</v>
      </c>
      <c r="J8" s="160"/>
      <c r="K8" s="158">
        <v>3229</v>
      </c>
      <c r="L8" s="159">
        <v>-0.27794935145151328</v>
      </c>
    </row>
    <row r="9" spans="1:14" x14ac:dyDescent="0.3">
      <c r="A9" s="157" t="s">
        <v>5</v>
      </c>
      <c r="B9" s="158">
        <v>260</v>
      </c>
      <c r="C9" s="159">
        <v>2.766798418972332</v>
      </c>
      <c r="D9" s="159"/>
      <c r="E9" s="158">
        <v>83</v>
      </c>
      <c r="F9" s="159">
        <v>1.2195121951219512</v>
      </c>
      <c r="G9" s="160"/>
      <c r="H9" s="158">
        <v>157</v>
      </c>
      <c r="I9" s="159">
        <v>-4.2682926829268295</v>
      </c>
      <c r="J9" s="160"/>
      <c r="K9" s="158">
        <v>523</v>
      </c>
      <c r="L9" s="159">
        <v>0.77071290944123316</v>
      </c>
    </row>
    <row r="10" spans="1:14" x14ac:dyDescent="0.3">
      <c r="A10" s="157" t="s">
        <v>113</v>
      </c>
      <c r="B10" s="158">
        <v>2329</v>
      </c>
      <c r="C10" s="159">
        <v>2.1939447125932423</v>
      </c>
      <c r="D10" s="159"/>
      <c r="E10" s="158">
        <v>307</v>
      </c>
      <c r="F10" s="159">
        <v>0</v>
      </c>
      <c r="G10" s="160"/>
      <c r="H10" s="158">
        <v>479</v>
      </c>
      <c r="I10" s="159">
        <v>4.3572984749455337</v>
      </c>
      <c r="J10" s="160"/>
      <c r="K10" s="158">
        <v>3136</v>
      </c>
      <c r="L10" s="159">
        <v>2.3832843617368593</v>
      </c>
    </row>
    <row r="11" spans="1:14" x14ac:dyDescent="0.3">
      <c r="A11" s="157" t="s">
        <v>7</v>
      </c>
      <c r="B11" s="158">
        <v>2104</v>
      </c>
      <c r="C11" s="159">
        <v>-8.2824760244115083</v>
      </c>
      <c r="D11" s="159"/>
      <c r="E11" s="158">
        <v>653</v>
      </c>
      <c r="F11" s="159">
        <v>7.9338842975206614</v>
      </c>
      <c r="G11" s="160"/>
      <c r="H11" s="158">
        <v>986</v>
      </c>
      <c r="I11" s="159">
        <v>-2.1825396825396823</v>
      </c>
      <c r="J11" s="160"/>
      <c r="K11" s="158">
        <v>3808</v>
      </c>
      <c r="L11" s="159">
        <v>-4.1047595064215558</v>
      </c>
    </row>
    <row r="12" spans="1:14" x14ac:dyDescent="0.3">
      <c r="A12" s="157" t="s">
        <v>8</v>
      </c>
      <c r="B12" s="158">
        <v>632</v>
      </c>
      <c r="C12" s="159">
        <v>9.7222222222222232</v>
      </c>
      <c r="D12" s="159"/>
      <c r="E12" s="158">
        <v>91</v>
      </c>
      <c r="F12" s="159">
        <v>-38.095238095238095</v>
      </c>
      <c r="G12" s="160"/>
      <c r="H12" s="158">
        <v>179</v>
      </c>
      <c r="I12" s="159">
        <v>-5.7894736842105265</v>
      </c>
      <c r="J12" s="160"/>
      <c r="K12" s="158">
        <v>910</v>
      </c>
      <c r="L12" s="159">
        <v>-1.0869565217391304</v>
      </c>
    </row>
    <row r="13" spans="1:14" x14ac:dyDescent="0.3">
      <c r="A13" s="157" t="s">
        <v>9</v>
      </c>
      <c r="B13" s="158">
        <v>4529</v>
      </c>
      <c r="C13" s="159">
        <v>8.0906921241050114</v>
      </c>
      <c r="D13" s="159"/>
      <c r="E13" s="158">
        <v>735</v>
      </c>
      <c r="F13" s="159">
        <v>8.4070796460176993</v>
      </c>
      <c r="G13" s="160"/>
      <c r="H13" s="158">
        <v>1079</v>
      </c>
      <c r="I13" s="159">
        <v>0.55917986952469712</v>
      </c>
      <c r="J13" s="160"/>
      <c r="K13" s="158">
        <v>6421</v>
      </c>
      <c r="L13" s="159">
        <v>6.5372490459598476</v>
      </c>
    </row>
    <row r="14" spans="1:14" x14ac:dyDescent="0.3">
      <c r="A14" s="157" t="s">
        <v>10</v>
      </c>
      <c r="B14" s="158">
        <v>3335</v>
      </c>
      <c r="C14" s="159">
        <v>22.161172161172161</v>
      </c>
      <c r="D14" s="159"/>
      <c r="E14" s="158">
        <v>1940</v>
      </c>
      <c r="F14" s="159">
        <v>6.0688901038819028</v>
      </c>
      <c r="G14" s="160"/>
      <c r="H14" s="158">
        <v>671</v>
      </c>
      <c r="I14" s="159">
        <v>-0.14880952380952381</v>
      </c>
      <c r="J14" s="160"/>
      <c r="K14" s="158">
        <v>5987</v>
      </c>
      <c r="L14" s="159">
        <v>13.583760197306013</v>
      </c>
    </row>
    <row r="15" spans="1:14" x14ac:dyDescent="0.3">
      <c r="A15" s="157" t="s">
        <v>11</v>
      </c>
      <c r="B15" s="158">
        <v>1257</v>
      </c>
      <c r="C15" s="159">
        <v>-15.863453815261044</v>
      </c>
      <c r="D15" s="159"/>
      <c r="E15" s="158">
        <v>367</v>
      </c>
      <c r="F15" s="159">
        <v>-3.1662269129287601</v>
      </c>
      <c r="G15" s="160"/>
      <c r="H15" s="158">
        <v>189</v>
      </c>
      <c r="I15" s="159">
        <v>-5.025125628140704</v>
      </c>
      <c r="J15" s="160"/>
      <c r="K15" s="158">
        <v>1824</v>
      </c>
      <c r="L15" s="159">
        <v>-12.43398943831013</v>
      </c>
    </row>
    <row r="16" spans="1:14" x14ac:dyDescent="0.3">
      <c r="A16" s="157" t="s">
        <v>12</v>
      </c>
      <c r="B16" s="158">
        <v>3271</v>
      </c>
      <c r="C16" s="159">
        <v>4.6385156749840046</v>
      </c>
      <c r="D16" s="159"/>
      <c r="E16" s="158">
        <v>542</v>
      </c>
      <c r="F16" s="159">
        <v>8.6172344689378768</v>
      </c>
      <c r="G16" s="160"/>
      <c r="H16" s="158">
        <v>296</v>
      </c>
      <c r="I16" s="159">
        <v>4.5936395759717312</v>
      </c>
      <c r="J16" s="160"/>
      <c r="K16" s="158">
        <v>4118</v>
      </c>
      <c r="L16" s="159">
        <v>5.1046452271567127</v>
      </c>
    </row>
    <row r="17" spans="1:12" x14ac:dyDescent="0.3">
      <c r="A17" s="157" t="s">
        <v>13</v>
      </c>
      <c r="B17" s="158">
        <v>4338</v>
      </c>
      <c r="C17" s="159">
        <v>7.2965619589413802</v>
      </c>
      <c r="D17" s="159"/>
      <c r="E17" s="158">
        <v>622</v>
      </c>
      <c r="F17" s="159">
        <v>10.676156583629894</v>
      </c>
      <c r="G17" s="160"/>
      <c r="H17" s="158">
        <v>504</v>
      </c>
      <c r="I17" s="159">
        <v>0</v>
      </c>
      <c r="J17" s="160"/>
      <c r="K17" s="158">
        <v>5484</v>
      </c>
      <c r="L17" s="159">
        <v>7.0675517376024999</v>
      </c>
    </row>
    <row r="18" spans="1:12" x14ac:dyDescent="0.3">
      <c r="A18" s="157" t="s">
        <v>15</v>
      </c>
      <c r="B18" s="158">
        <v>1516</v>
      </c>
      <c r="C18" s="159">
        <v>9.3795093795093791</v>
      </c>
      <c r="D18" s="159"/>
      <c r="E18" s="158">
        <v>340</v>
      </c>
      <c r="F18" s="159">
        <v>-0.2932551319648094</v>
      </c>
      <c r="G18" s="160"/>
      <c r="H18" s="158">
        <v>291</v>
      </c>
      <c r="I18" s="159">
        <v>4.3010752688172049</v>
      </c>
      <c r="J18" s="160"/>
      <c r="K18" s="158">
        <v>2150</v>
      </c>
      <c r="L18" s="159">
        <v>7.0184171229467394</v>
      </c>
    </row>
    <row r="19" spans="1:12" x14ac:dyDescent="0.3">
      <c r="A19" s="157" t="s">
        <v>16</v>
      </c>
      <c r="B19" s="158">
        <v>361</v>
      </c>
      <c r="C19" s="159">
        <v>-4.4973544973544968</v>
      </c>
      <c r="D19" s="159"/>
      <c r="E19" s="158">
        <v>74</v>
      </c>
      <c r="F19" s="159">
        <v>21.311475409836063</v>
      </c>
      <c r="G19" s="160"/>
      <c r="H19" s="158">
        <v>79</v>
      </c>
      <c r="I19" s="159">
        <v>5.3333333333333339</v>
      </c>
      <c r="J19" s="160"/>
      <c r="K19" s="158">
        <v>516</v>
      </c>
      <c r="L19" s="159">
        <v>0</v>
      </c>
    </row>
    <row r="20" spans="1:12" x14ac:dyDescent="0.3">
      <c r="A20" s="157" t="s">
        <v>17</v>
      </c>
      <c r="B20" s="158">
        <v>4644</v>
      </c>
      <c r="C20" s="159">
        <v>-5.8203204218211315</v>
      </c>
      <c r="D20" s="159"/>
      <c r="E20" s="158">
        <v>442</v>
      </c>
      <c r="F20" s="159">
        <v>17.241379310344829</v>
      </c>
      <c r="G20" s="160"/>
      <c r="H20" s="158">
        <v>576</v>
      </c>
      <c r="I20" s="159">
        <v>-0.5181347150259068</v>
      </c>
      <c r="J20" s="160"/>
      <c r="K20" s="158">
        <v>5695</v>
      </c>
      <c r="L20" s="159">
        <v>-3.7681649205812775</v>
      </c>
    </row>
    <row r="21" spans="1:12" x14ac:dyDescent="0.3">
      <c r="A21" s="157" t="s">
        <v>18</v>
      </c>
      <c r="B21" s="158">
        <v>7077</v>
      </c>
      <c r="C21" s="159">
        <v>-2.0755500207555002</v>
      </c>
      <c r="D21" s="159"/>
      <c r="E21" s="158">
        <v>1348</v>
      </c>
      <c r="F21" s="159">
        <v>3.3742331288343559</v>
      </c>
      <c r="G21" s="160"/>
      <c r="H21" s="158">
        <v>827</v>
      </c>
      <c r="I21" s="159">
        <v>-0.83932853717026379</v>
      </c>
      <c r="J21" s="160"/>
      <c r="K21" s="158">
        <v>9267</v>
      </c>
      <c r="L21" s="159">
        <v>-1.2046908315565032</v>
      </c>
    </row>
    <row r="22" spans="1:12" x14ac:dyDescent="0.3">
      <c r="A22" s="157" t="s">
        <v>19</v>
      </c>
      <c r="B22" s="158">
        <v>2122</v>
      </c>
      <c r="C22" s="159">
        <v>-0.65543071161048694</v>
      </c>
      <c r="D22" s="159"/>
      <c r="E22" s="158">
        <v>130</v>
      </c>
      <c r="F22" s="159">
        <v>12.068965517241379</v>
      </c>
      <c r="G22" s="160"/>
      <c r="H22" s="158">
        <v>112</v>
      </c>
      <c r="I22" s="159">
        <v>4.6728971962616823</v>
      </c>
      <c r="J22" s="160"/>
      <c r="K22" s="158">
        <v>2364</v>
      </c>
      <c r="L22" s="159">
        <v>0.21195421788893598</v>
      </c>
    </row>
    <row r="23" spans="1:12" x14ac:dyDescent="0.3">
      <c r="A23" s="157" t="s">
        <v>20</v>
      </c>
      <c r="B23" s="158">
        <v>7950</v>
      </c>
      <c r="C23" s="159">
        <v>-7.6225888914710671</v>
      </c>
      <c r="D23" s="159"/>
      <c r="E23" s="158">
        <v>1794</v>
      </c>
      <c r="F23" s="159">
        <v>11.08359133126935</v>
      </c>
      <c r="G23" s="160"/>
      <c r="H23" s="158">
        <v>359</v>
      </c>
      <c r="I23" s="159">
        <v>2.5714285714285712</v>
      </c>
      <c r="J23" s="160"/>
      <c r="K23" s="158">
        <v>10109</v>
      </c>
      <c r="L23" s="159">
        <v>-4.4156580937972771</v>
      </c>
    </row>
    <row r="24" spans="1:12" x14ac:dyDescent="0.3">
      <c r="A24" s="157" t="s">
        <v>21</v>
      </c>
      <c r="B24" s="158">
        <v>8147</v>
      </c>
      <c r="C24" s="159">
        <v>2.4650987297195321</v>
      </c>
      <c r="D24" s="159"/>
      <c r="E24" s="158">
        <v>1710</v>
      </c>
      <c r="F24" s="159">
        <v>2.5179856115107913</v>
      </c>
      <c r="G24" s="160"/>
      <c r="H24" s="158">
        <v>974</v>
      </c>
      <c r="I24" s="159">
        <v>2.5263157894736841</v>
      </c>
      <c r="J24" s="160"/>
      <c r="K24" s="158">
        <v>10860</v>
      </c>
      <c r="L24" s="159">
        <v>2.491506228765572</v>
      </c>
    </row>
    <row r="25" spans="1:12" x14ac:dyDescent="0.3">
      <c r="A25" s="157" t="s">
        <v>24</v>
      </c>
      <c r="B25" s="158">
        <v>1787</v>
      </c>
      <c r="C25" s="159">
        <v>11.827284105131413</v>
      </c>
      <c r="D25" s="159"/>
      <c r="E25" s="158">
        <v>174</v>
      </c>
      <c r="F25" s="159">
        <v>8.0745341614906838</v>
      </c>
      <c r="G25" s="160"/>
      <c r="H25" s="158">
        <v>130</v>
      </c>
      <c r="I25" s="159">
        <v>4</v>
      </c>
      <c r="J25" s="160"/>
      <c r="K25" s="158">
        <v>2091</v>
      </c>
      <c r="L25" s="159">
        <v>10.810810810810811</v>
      </c>
    </row>
    <row r="26" spans="1:12" ht="8.25" customHeight="1" x14ac:dyDescent="0.3">
      <c r="A26" s="157"/>
      <c r="B26" s="158"/>
      <c r="C26" s="159"/>
      <c r="D26" s="159"/>
      <c r="E26" s="158"/>
      <c r="F26" s="159"/>
      <c r="G26" s="160"/>
      <c r="H26" s="158"/>
      <c r="I26" s="159"/>
      <c r="J26" s="160"/>
      <c r="K26" s="158"/>
      <c r="L26" s="162"/>
    </row>
    <row r="27" spans="1:12" x14ac:dyDescent="0.3">
      <c r="A27" s="157" t="s">
        <v>114</v>
      </c>
      <c r="B27" s="163">
        <v>59035</v>
      </c>
      <c r="C27" s="159">
        <v>0.575838628890744</v>
      </c>
      <c r="D27" s="159"/>
      <c r="E27" s="163">
        <v>12534</v>
      </c>
      <c r="F27" s="159">
        <v>5.8346702693574262</v>
      </c>
      <c r="G27" s="160"/>
      <c r="H27" s="163">
        <v>9618</v>
      </c>
      <c r="I27" s="159">
        <v>0.43859649122807015</v>
      </c>
      <c r="J27" s="160"/>
      <c r="K27" s="163">
        <v>81731</v>
      </c>
      <c r="L27" s="159">
        <v>1.3491561573850179</v>
      </c>
    </row>
    <row r="28" spans="1:12" ht="8.25" customHeight="1" x14ac:dyDescent="0.3">
      <c r="A28" s="157"/>
      <c r="B28" s="158"/>
      <c r="C28" s="159"/>
      <c r="D28" s="159"/>
      <c r="E28" s="158"/>
      <c r="F28" s="159"/>
      <c r="G28" s="160"/>
      <c r="H28" s="158"/>
      <c r="I28" s="159"/>
      <c r="J28" s="160"/>
      <c r="K28" s="158"/>
      <c r="L28" s="159"/>
    </row>
    <row r="30" spans="1:12" ht="14.5" x14ac:dyDescent="0.3">
      <c r="A30" s="164" t="s">
        <v>270</v>
      </c>
    </row>
    <row r="31" spans="1:12" ht="10.5" customHeight="1" x14ac:dyDescent="0.3">
      <c r="A31" s="165"/>
    </row>
    <row r="32" spans="1:12" x14ac:dyDescent="0.3">
      <c r="A32" s="153" t="s">
        <v>115</v>
      </c>
    </row>
  </sheetData>
  <mergeCells count="4">
    <mergeCell ref="B3:C3"/>
    <mergeCell ref="E3:F3"/>
    <mergeCell ref="H3:I3"/>
    <mergeCell ref="K3:L3"/>
  </mergeCells>
  <printOptions horizontalCentered="1" verticalCentered="1"/>
  <pageMargins left="0.70866141732283472" right="0.70866141732283472" top="0.35433070866141736" bottom="0.35433070866141736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CE1BBF-9B67-469A-8669-4C21FE3A2A12}">
  <dimension ref="A1:G31"/>
  <sheetViews>
    <sheetView zoomScale="70" zoomScaleNormal="70" workbookViewId="0"/>
  </sheetViews>
  <sheetFormatPr defaultRowHeight="13" x14ac:dyDescent="0.3"/>
  <cols>
    <col min="1" max="1" width="21.1796875" style="3" customWidth="1"/>
    <col min="2" max="2" width="13" style="3" customWidth="1"/>
    <col min="3" max="3" width="9.7265625" style="3" customWidth="1"/>
    <col min="4" max="5" width="9.26953125" style="3" customWidth="1"/>
    <col min="6" max="6" width="1.81640625" style="3" customWidth="1"/>
    <col min="7" max="7" width="13.54296875" style="3" customWidth="1"/>
    <col min="8" max="16384" width="8.7265625" style="3"/>
  </cols>
  <sheetData>
    <row r="1" spans="1:7" x14ac:dyDescent="0.3">
      <c r="A1" s="152" t="s">
        <v>116</v>
      </c>
      <c r="B1" s="1"/>
      <c r="C1" s="1"/>
      <c r="D1" s="1"/>
      <c r="E1" s="1"/>
      <c r="F1" s="1"/>
      <c r="G1" s="1"/>
    </row>
    <row r="2" spans="1:7" x14ac:dyDescent="0.3">
      <c r="A2" s="177"/>
      <c r="B2" s="177"/>
      <c r="C2" s="177"/>
      <c r="D2" s="177"/>
      <c r="E2" s="177"/>
      <c r="F2" s="177"/>
      <c r="G2" s="178"/>
    </row>
    <row r="3" spans="1:7" ht="45" customHeight="1" x14ac:dyDescent="0.3">
      <c r="A3" s="155"/>
      <c r="B3" s="166" t="s">
        <v>276</v>
      </c>
      <c r="C3" s="166"/>
      <c r="D3" s="166"/>
      <c r="E3" s="166"/>
      <c r="F3" s="176"/>
      <c r="G3" s="156" t="s">
        <v>277</v>
      </c>
    </row>
    <row r="4" spans="1:7" ht="27.75" customHeight="1" x14ac:dyDescent="0.3">
      <c r="A4" s="167"/>
      <c r="B4" s="168" t="s">
        <v>117</v>
      </c>
      <c r="C4" s="168" t="s">
        <v>118</v>
      </c>
      <c r="D4" s="169" t="s">
        <v>112</v>
      </c>
      <c r="E4" s="169" t="s">
        <v>119</v>
      </c>
      <c r="F4" s="169"/>
      <c r="G4" s="168" t="s">
        <v>278</v>
      </c>
    </row>
    <row r="5" spans="1:7" x14ac:dyDescent="0.3">
      <c r="A5" s="157"/>
      <c r="B5" s="154"/>
      <c r="C5" s="154"/>
      <c r="D5" s="154"/>
      <c r="E5" s="154"/>
      <c r="F5" s="154"/>
      <c r="G5" s="154"/>
    </row>
    <row r="6" spans="1:7" x14ac:dyDescent="0.3">
      <c r="A6" s="157" t="s">
        <v>2</v>
      </c>
      <c r="B6" s="171">
        <v>49416.586500000005</v>
      </c>
      <c r="C6" s="159">
        <v>2.3583592986937929</v>
      </c>
      <c r="D6" s="159">
        <v>-2.6964389792462393</v>
      </c>
      <c r="E6" s="159">
        <v>19.547700356012662</v>
      </c>
      <c r="F6" s="160"/>
      <c r="G6" s="159">
        <v>5.1451760902498327</v>
      </c>
    </row>
    <row r="7" spans="1:7" x14ac:dyDescent="0.3">
      <c r="A7" s="157" t="s">
        <v>3</v>
      </c>
      <c r="B7" s="171">
        <v>1409.0835</v>
      </c>
      <c r="C7" s="159">
        <v>6.7247161534740862E-2</v>
      </c>
      <c r="D7" s="159">
        <v>-57.248680218446601</v>
      </c>
      <c r="E7" s="159">
        <v>32.024625</v>
      </c>
      <c r="F7" s="160"/>
      <c r="G7" s="159">
        <v>2.6658912895413955</v>
      </c>
    </row>
    <row r="8" spans="1:7" x14ac:dyDescent="0.3">
      <c r="A8" s="157" t="s">
        <v>4</v>
      </c>
      <c r="B8" s="171">
        <v>52216.50499999999</v>
      </c>
      <c r="C8" s="159">
        <v>2.4919827295647163</v>
      </c>
      <c r="D8" s="159">
        <v>-7.6745495694609156</v>
      </c>
      <c r="E8" s="159">
        <v>26.292298590130912</v>
      </c>
      <c r="F8" s="160"/>
      <c r="G8" s="159">
        <v>5.4484248386336072</v>
      </c>
    </row>
    <row r="9" spans="1:7" x14ac:dyDescent="0.3">
      <c r="A9" s="157" t="s">
        <v>5</v>
      </c>
      <c r="B9" s="171">
        <v>5324.4049999999997</v>
      </c>
      <c r="C9" s="159">
        <v>0.25410213313219687</v>
      </c>
      <c r="D9" s="159">
        <v>22.823644752018449</v>
      </c>
      <c r="E9" s="159">
        <v>15.52304664723032</v>
      </c>
      <c r="F9" s="160"/>
      <c r="G9" s="159">
        <v>13.796654747097845</v>
      </c>
    </row>
    <row r="10" spans="1:7" x14ac:dyDescent="0.3">
      <c r="A10" s="157" t="s">
        <v>113</v>
      </c>
      <c r="B10" s="171">
        <v>22136.578700000005</v>
      </c>
      <c r="C10" s="159">
        <v>1.0564470335969476</v>
      </c>
      <c r="D10" s="159">
        <v>18.049161156143374</v>
      </c>
      <c r="E10" s="159">
        <v>8.3977916160849801</v>
      </c>
      <c r="F10" s="160"/>
      <c r="G10" s="159">
        <v>6.5763869141164637</v>
      </c>
    </row>
    <row r="11" spans="1:7" x14ac:dyDescent="0.3">
      <c r="A11" s="157" t="s">
        <v>7</v>
      </c>
      <c r="B11" s="171">
        <v>45999.295900000005</v>
      </c>
      <c r="C11" s="159">
        <v>2.1952723751797842</v>
      </c>
      <c r="D11" s="159">
        <v>-4.8382309983863534</v>
      </c>
      <c r="E11" s="159">
        <v>16.684546935074358</v>
      </c>
      <c r="F11" s="160"/>
      <c r="G11" s="159">
        <v>5.8850248006417338</v>
      </c>
    </row>
    <row r="12" spans="1:7" x14ac:dyDescent="0.3">
      <c r="A12" s="157" t="s">
        <v>8</v>
      </c>
      <c r="B12" s="171">
        <v>17266.532799999997</v>
      </c>
      <c r="C12" s="159">
        <v>0.82402875368741557</v>
      </c>
      <c r="D12" s="159">
        <v>34.894787499999978</v>
      </c>
      <c r="E12" s="159">
        <v>23.881788105117561</v>
      </c>
      <c r="F12" s="160"/>
      <c r="G12" s="159">
        <v>7.4604146179172313</v>
      </c>
    </row>
    <row r="13" spans="1:7" x14ac:dyDescent="0.3">
      <c r="A13" s="157" t="s">
        <v>9</v>
      </c>
      <c r="B13" s="171">
        <v>175079.69349999999</v>
      </c>
      <c r="C13" s="159">
        <v>8.3555108197969972</v>
      </c>
      <c r="D13" s="159">
        <v>5.1371827052995007</v>
      </c>
      <c r="E13" s="159">
        <v>33.259820193768995</v>
      </c>
      <c r="F13" s="160"/>
      <c r="G13" s="159">
        <v>16.192835804468483</v>
      </c>
    </row>
    <row r="14" spans="1:7" x14ac:dyDescent="0.3">
      <c r="A14" s="157" t="s">
        <v>10</v>
      </c>
      <c r="B14" s="171">
        <v>180241.6917</v>
      </c>
      <c r="C14" s="159">
        <v>8.6018622438236374</v>
      </c>
      <c r="D14" s="159">
        <v>25.467569541126021</v>
      </c>
      <c r="E14" s="159">
        <v>34.169041080568718</v>
      </c>
      <c r="F14" s="160"/>
      <c r="G14" s="159">
        <v>27.284667005753889</v>
      </c>
    </row>
    <row r="15" spans="1:7" x14ac:dyDescent="0.3">
      <c r="A15" s="157" t="s">
        <v>11</v>
      </c>
      <c r="B15" s="171">
        <v>47368.508399999992</v>
      </c>
      <c r="C15" s="159">
        <v>2.2606167313963503</v>
      </c>
      <c r="D15" s="159">
        <v>1.6600673892048321</v>
      </c>
      <c r="E15" s="159">
        <v>29.167800738916252</v>
      </c>
      <c r="F15" s="160"/>
      <c r="G15" s="159">
        <v>14.155995314059611</v>
      </c>
    </row>
    <row r="16" spans="1:7" x14ac:dyDescent="0.3">
      <c r="A16" s="157" t="s">
        <v>12</v>
      </c>
      <c r="B16" s="171">
        <v>111928.67489999998</v>
      </c>
      <c r="C16" s="159">
        <v>5.3416888930782269</v>
      </c>
      <c r="D16" s="159">
        <v>7.0401511949276383</v>
      </c>
      <c r="E16" s="159">
        <v>29.354491188040907</v>
      </c>
      <c r="F16" s="160"/>
      <c r="G16" s="159">
        <v>23.763848056492083</v>
      </c>
    </row>
    <row r="17" spans="1:7" x14ac:dyDescent="0.3">
      <c r="A17" s="157" t="s">
        <v>13</v>
      </c>
      <c r="B17" s="171">
        <v>162604.35570000001</v>
      </c>
      <c r="C17" s="159">
        <v>7.7601372622774747</v>
      </c>
      <c r="D17" s="159">
        <v>12.892252369215825</v>
      </c>
      <c r="E17" s="159">
        <v>32.783136229838711</v>
      </c>
      <c r="F17" s="160"/>
      <c r="G17" s="159">
        <v>26.138565359130411</v>
      </c>
    </row>
    <row r="18" spans="1:7" x14ac:dyDescent="0.3">
      <c r="A18" s="157" t="s">
        <v>15</v>
      </c>
      <c r="B18" s="171">
        <v>50696.492499999993</v>
      </c>
      <c r="C18" s="159">
        <v>2.4194415876648039</v>
      </c>
      <c r="D18" s="159">
        <v>18.780001640074019</v>
      </c>
      <c r="E18" s="159">
        <v>27.314920528017236</v>
      </c>
      <c r="F18" s="160"/>
      <c r="G18" s="159">
        <v>13.522526433433624</v>
      </c>
    </row>
    <row r="19" spans="1:7" x14ac:dyDescent="0.3">
      <c r="A19" s="157" t="s">
        <v>16</v>
      </c>
      <c r="B19" s="171">
        <v>12141.389299999997</v>
      </c>
      <c r="C19" s="159">
        <v>0.57943618494807025</v>
      </c>
      <c r="D19" s="159">
        <v>1.482692243396833</v>
      </c>
      <c r="E19" s="159">
        <v>27.911239770114936</v>
      </c>
      <c r="F19" s="160"/>
      <c r="G19" s="159">
        <v>6.317421548579782</v>
      </c>
    </row>
    <row r="20" spans="1:7" x14ac:dyDescent="0.3">
      <c r="A20" s="157" t="s">
        <v>17</v>
      </c>
      <c r="B20" s="171">
        <v>64719.435700000009</v>
      </c>
      <c r="C20" s="159">
        <v>3.0886731318301401</v>
      </c>
      <c r="D20" s="159">
        <v>-6.3340342422137184</v>
      </c>
      <c r="E20" s="159">
        <v>12.725016850176958</v>
      </c>
      <c r="F20" s="160"/>
      <c r="G20" s="159">
        <v>12.271553278952739</v>
      </c>
    </row>
    <row r="21" spans="1:7" x14ac:dyDescent="0.3">
      <c r="A21" s="157" t="s">
        <v>18</v>
      </c>
      <c r="B21" s="171">
        <v>269496.85730000009</v>
      </c>
      <c r="C21" s="159">
        <v>12.861479604266259</v>
      </c>
      <c r="D21" s="159">
        <v>1.2103537333724248</v>
      </c>
      <c r="E21" s="159">
        <v>31.987757543026717</v>
      </c>
      <c r="F21" s="160"/>
      <c r="G21" s="159">
        <v>20.96804707011891</v>
      </c>
    </row>
    <row r="22" spans="1:7" x14ac:dyDescent="0.3">
      <c r="A22" s="157" t="s">
        <v>19</v>
      </c>
      <c r="B22" s="171">
        <v>104791.93369999999</v>
      </c>
      <c r="C22" s="159">
        <v>5.0010947492194431</v>
      </c>
      <c r="D22" s="159">
        <v>1.5091284848015132</v>
      </c>
      <c r="E22" s="159">
        <v>46.532830239786854</v>
      </c>
      <c r="F22" s="160"/>
      <c r="G22" s="159">
        <v>21.365702492313464</v>
      </c>
    </row>
    <row r="23" spans="1:7" x14ac:dyDescent="0.3">
      <c r="A23" s="157" t="s">
        <v>20</v>
      </c>
      <c r="B23" s="171">
        <v>192853.50750000001</v>
      </c>
      <c r="C23" s="159">
        <v>9.2037490832827586</v>
      </c>
      <c r="D23" s="159">
        <v>-7.4119469302709629</v>
      </c>
      <c r="E23" s="159">
        <v>19.7920266317734</v>
      </c>
      <c r="F23" s="160"/>
      <c r="G23" s="159">
        <v>33.706926791669289</v>
      </c>
    </row>
    <row r="24" spans="1:7" x14ac:dyDescent="0.3">
      <c r="A24" s="157" t="s">
        <v>21</v>
      </c>
      <c r="B24" s="171">
        <v>382798.05189999996</v>
      </c>
      <c r="C24" s="159">
        <v>18.268670686516035</v>
      </c>
      <c r="D24" s="159">
        <v>3.2853019788355691</v>
      </c>
      <c r="E24" s="159">
        <v>38.835147803591354</v>
      </c>
      <c r="F24" s="160"/>
      <c r="G24" s="159">
        <v>26.607495866016535</v>
      </c>
    </row>
    <row r="25" spans="1:7" x14ac:dyDescent="0.3">
      <c r="A25" s="157" t="s">
        <v>24</v>
      </c>
      <c r="B25" s="171">
        <v>146890.31140000001</v>
      </c>
      <c r="C25" s="159">
        <v>7.0101995365102132</v>
      </c>
      <c r="D25" s="159">
        <v>21.569761479127358</v>
      </c>
      <c r="E25" s="159">
        <v>74.905819173890876</v>
      </c>
      <c r="F25" s="160"/>
      <c r="G25" s="159">
        <v>12.368418910362204</v>
      </c>
    </row>
    <row r="26" spans="1:7" ht="8.25" customHeight="1" x14ac:dyDescent="0.3">
      <c r="A26" s="157"/>
      <c r="B26" s="158"/>
      <c r="C26" s="159"/>
      <c r="D26" s="159"/>
      <c r="E26" s="159"/>
      <c r="F26" s="160"/>
      <c r="G26" s="159"/>
    </row>
    <row r="27" spans="1:7" s="83" customFormat="1" x14ac:dyDescent="0.3">
      <c r="A27" s="172" t="s">
        <v>114</v>
      </c>
      <c r="B27" s="173">
        <v>2095379.8909</v>
      </c>
      <c r="C27" s="174">
        <v>100</v>
      </c>
      <c r="D27" s="174">
        <v>5.1246839130197026</v>
      </c>
      <c r="E27" s="174">
        <v>29.277758399586414</v>
      </c>
      <c r="F27" s="175"/>
      <c r="G27" s="174">
        <v>16.632426676401423</v>
      </c>
    </row>
    <row r="28" spans="1:7" ht="14.5" x14ac:dyDescent="0.3">
      <c r="A28" s="104" t="s">
        <v>268</v>
      </c>
    </row>
    <row r="29" spans="1:7" ht="14.5" x14ac:dyDescent="0.3">
      <c r="A29" s="104" t="s">
        <v>269</v>
      </c>
    </row>
    <row r="30" spans="1:7" ht="9.75" customHeight="1" x14ac:dyDescent="0.3">
      <c r="A30" s="105"/>
    </row>
    <row r="31" spans="1:7" x14ac:dyDescent="0.3">
      <c r="A31" s="1" t="s">
        <v>120</v>
      </c>
    </row>
  </sheetData>
  <mergeCells count="1">
    <mergeCell ref="B3:E3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FCCCD0-26D4-4831-BECD-DE371856C72B}">
  <dimension ref="A1:L33"/>
  <sheetViews>
    <sheetView zoomScale="70" zoomScaleNormal="70" workbookViewId="0">
      <selection activeCell="A2" sqref="A2"/>
    </sheetView>
  </sheetViews>
  <sheetFormatPr defaultRowHeight="13" x14ac:dyDescent="0.3"/>
  <cols>
    <col min="1" max="1" width="33.453125" style="3" customWidth="1"/>
    <col min="2" max="2" width="12.54296875" style="3" bestFit="1" customWidth="1"/>
    <col min="3" max="3" width="10.453125" style="3" bestFit="1" customWidth="1"/>
    <col min="4" max="4" width="10.7265625" style="3" bestFit="1" customWidth="1"/>
    <col min="5" max="5" width="8.7265625" style="3"/>
    <col min="6" max="6" width="10.7265625" style="3" customWidth="1"/>
    <col min="7" max="7" width="1.90625" style="3" customWidth="1"/>
    <col min="8" max="8" width="8.54296875" style="3" bestFit="1" customWidth="1"/>
    <col min="9" max="9" width="2.81640625" style="3" customWidth="1"/>
    <col min="10" max="10" width="12.54296875" style="3" bestFit="1" customWidth="1"/>
    <col min="11" max="16384" width="8.7265625" style="3"/>
  </cols>
  <sheetData>
    <row r="1" spans="1:12" x14ac:dyDescent="0.3">
      <c r="A1" s="3" t="s">
        <v>121</v>
      </c>
    </row>
    <row r="2" spans="1:12" x14ac:dyDescent="0.3">
      <c r="A2" s="170"/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</row>
    <row r="3" spans="1:12" x14ac:dyDescent="0.3">
      <c r="A3" s="192" t="s">
        <v>122</v>
      </c>
      <c r="B3" s="193" t="s">
        <v>123</v>
      </c>
      <c r="C3" s="193"/>
      <c r="D3" s="193"/>
      <c r="E3" s="193"/>
      <c r="F3" s="193"/>
      <c r="G3" s="187"/>
      <c r="H3" s="185" t="s">
        <v>124</v>
      </c>
      <c r="I3" s="154"/>
      <c r="J3" s="193" t="s">
        <v>125</v>
      </c>
      <c r="K3" s="193"/>
      <c r="L3" s="193"/>
    </row>
    <row r="4" spans="1:12" ht="39" x14ac:dyDescent="0.3">
      <c r="A4" s="192"/>
      <c r="B4" s="186" t="s">
        <v>126</v>
      </c>
      <c r="C4" s="186" t="s">
        <v>127</v>
      </c>
      <c r="D4" s="186" t="s">
        <v>128</v>
      </c>
      <c r="E4" s="187"/>
      <c r="F4" s="188" t="s">
        <v>129</v>
      </c>
      <c r="G4" s="188"/>
      <c r="H4" s="188" t="s">
        <v>130</v>
      </c>
      <c r="I4" s="194"/>
      <c r="J4" s="189" t="s">
        <v>126</v>
      </c>
      <c r="K4" s="189" t="s">
        <v>127</v>
      </c>
      <c r="L4" s="189" t="s">
        <v>128</v>
      </c>
    </row>
    <row r="5" spans="1:12" x14ac:dyDescent="0.3">
      <c r="A5" s="195"/>
      <c r="B5" s="190" t="s">
        <v>117</v>
      </c>
      <c r="C5" s="190"/>
      <c r="D5" s="190"/>
      <c r="E5" s="191"/>
      <c r="F5" s="191" t="s">
        <v>278</v>
      </c>
      <c r="G5" s="191"/>
      <c r="H5" s="191" t="s">
        <v>278</v>
      </c>
      <c r="I5" s="170"/>
      <c r="J5" s="190" t="s">
        <v>118</v>
      </c>
      <c r="K5" s="190"/>
      <c r="L5" s="190"/>
    </row>
    <row r="6" spans="1:12" x14ac:dyDescent="0.3">
      <c r="A6" s="180"/>
      <c r="B6" s="181"/>
      <c r="C6" s="181"/>
      <c r="D6" s="181"/>
      <c r="E6" s="181"/>
      <c r="F6" s="181"/>
      <c r="G6" s="181"/>
      <c r="H6" s="182"/>
      <c r="I6" s="183"/>
      <c r="J6" s="181"/>
      <c r="K6" s="181"/>
      <c r="L6" s="181"/>
    </row>
    <row r="7" spans="1:12" x14ac:dyDescent="0.3">
      <c r="A7" s="57" t="s">
        <v>131</v>
      </c>
      <c r="B7" s="58">
        <v>152647.065</v>
      </c>
      <c r="C7" s="58">
        <v>800724.19129999995</v>
      </c>
      <c r="D7" s="58">
        <v>953371.25629999989</v>
      </c>
      <c r="E7" s="58"/>
      <c r="F7" s="59">
        <v>16.011292976507168</v>
      </c>
      <c r="G7" s="59"/>
      <c r="H7" s="60">
        <v>45.498726327026517</v>
      </c>
      <c r="I7" s="61"/>
      <c r="J7" s="62">
        <v>-10.792182404712648</v>
      </c>
      <c r="K7" s="62">
        <v>9.3742065658055704</v>
      </c>
      <c r="L7" s="62">
        <v>5.5536648509205939</v>
      </c>
    </row>
    <row r="8" spans="1:12" x14ac:dyDescent="0.3">
      <c r="A8" s="63" t="s">
        <v>132</v>
      </c>
      <c r="B8" s="64"/>
      <c r="C8" s="64"/>
      <c r="D8" s="64"/>
      <c r="E8" s="58"/>
      <c r="F8" s="59"/>
      <c r="G8" s="59"/>
      <c r="H8" s="60"/>
      <c r="I8" s="65"/>
      <c r="J8" s="62"/>
      <c r="K8" s="62"/>
      <c r="L8" s="62"/>
    </row>
    <row r="9" spans="1:12" x14ac:dyDescent="0.3">
      <c r="A9" s="66" t="s">
        <v>133</v>
      </c>
      <c r="B9" s="67">
        <v>54552.535000000003</v>
      </c>
      <c r="C9" s="67">
        <v>279010.95939999993</v>
      </c>
      <c r="D9" s="67">
        <v>333563.49439999997</v>
      </c>
      <c r="E9" s="58"/>
      <c r="F9" s="59">
        <v>16.354468014590989</v>
      </c>
      <c r="G9" s="59"/>
      <c r="H9" s="60">
        <v>15.918996974266383</v>
      </c>
      <c r="I9" s="68"/>
      <c r="J9" s="62">
        <v>-12.166457357226806</v>
      </c>
      <c r="K9" s="62">
        <v>4.0406299617786647</v>
      </c>
      <c r="L9" s="62">
        <v>0.99293165881482803</v>
      </c>
    </row>
    <row r="10" spans="1:12" x14ac:dyDescent="0.3">
      <c r="A10" s="66" t="s">
        <v>134</v>
      </c>
      <c r="B10" s="67">
        <v>6007.49</v>
      </c>
      <c r="C10" s="67">
        <v>41050.592900000003</v>
      </c>
      <c r="D10" s="67">
        <v>47058.082900000001</v>
      </c>
      <c r="E10" s="58"/>
      <c r="F10" s="59">
        <v>12.766117167939282</v>
      </c>
      <c r="G10" s="59"/>
      <c r="H10" s="60">
        <v>2.2458017495210552</v>
      </c>
      <c r="I10" s="68"/>
      <c r="J10" s="62">
        <v>-23.6562460287203</v>
      </c>
      <c r="K10" s="62">
        <v>3.5245577888180044</v>
      </c>
      <c r="L10" s="62">
        <v>-0.97621543706072711</v>
      </c>
    </row>
    <row r="11" spans="1:12" x14ac:dyDescent="0.3">
      <c r="A11" s="66" t="s">
        <v>135</v>
      </c>
      <c r="B11" s="67">
        <v>454.99</v>
      </c>
      <c r="C11" s="67">
        <v>3038.1499999999996</v>
      </c>
      <c r="D11" s="67">
        <v>3493.1399999999994</v>
      </c>
      <c r="E11" s="58"/>
      <c r="F11" s="59">
        <v>13.02524376349073</v>
      </c>
      <c r="G11" s="59"/>
      <c r="H11" s="60">
        <v>0.16670674706389235</v>
      </c>
      <c r="I11" s="68"/>
      <c r="J11" s="62">
        <v>-48.588700564971745</v>
      </c>
      <c r="K11" s="62">
        <v>7.7740333451578447</v>
      </c>
      <c r="L11" s="62">
        <v>-5.6927645788337085</v>
      </c>
    </row>
    <row r="12" spans="1:12" x14ac:dyDescent="0.3">
      <c r="A12" s="66" t="s">
        <v>136</v>
      </c>
      <c r="B12" s="67">
        <v>5544.35</v>
      </c>
      <c r="C12" s="67">
        <v>38303.099000000002</v>
      </c>
      <c r="D12" s="67">
        <v>43847.449000000001</v>
      </c>
      <c r="E12" s="58"/>
      <c r="F12" s="59">
        <v>12.644635267150889</v>
      </c>
      <c r="G12" s="59"/>
      <c r="H12" s="60">
        <v>2.0925773343868044</v>
      </c>
      <c r="I12" s="68"/>
      <c r="J12" s="62">
        <v>-16.475595058752631</v>
      </c>
      <c r="K12" s="62">
        <v>28.663416190796109</v>
      </c>
      <c r="L12" s="62">
        <v>20.433555811909471</v>
      </c>
    </row>
    <row r="13" spans="1:12" x14ac:dyDescent="0.3">
      <c r="A13" s="66" t="s">
        <v>137</v>
      </c>
      <c r="B13" s="67">
        <v>10128.789999999999</v>
      </c>
      <c r="C13" s="67">
        <v>58940.319999999992</v>
      </c>
      <c r="D13" s="67">
        <v>69069.109999999986</v>
      </c>
      <c r="E13" s="58"/>
      <c r="F13" s="59">
        <v>14.66471770086512</v>
      </c>
      <c r="G13" s="59"/>
      <c r="H13" s="60">
        <v>3.2962568493384627</v>
      </c>
      <c r="I13" s="68"/>
      <c r="J13" s="62">
        <v>-13.929384772263775</v>
      </c>
      <c r="K13" s="62">
        <v>10.551101941292305</v>
      </c>
      <c r="L13" s="62">
        <v>6.1246562082263969</v>
      </c>
    </row>
    <row r="14" spans="1:12" x14ac:dyDescent="0.3">
      <c r="A14" s="66" t="s">
        <v>138</v>
      </c>
      <c r="B14" s="67">
        <v>68428.350000000006</v>
      </c>
      <c r="C14" s="67">
        <v>358438.81</v>
      </c>
      <c r="D14" s="67">
        <v>426867.16000000003</v>
      </c>
      <c r="E14" s="58"/>
      <c r="F14" s="59">
        <v>16.030361764067305</v>
      </c>
      <c r="G14" s="59"/>
      <c r="H14" s="60">
        <v>20.371824682664332</v>
      </c>
      <c r="I14" s="68"/>
      <c r="J14" s="62">
        <v>-8.2065436106564995</v>
      </c>
      <c r="K14" s="62">
        <v>11.246267104899706</v>
      </c>
      <c r="L14" s="62">
        <v>7.5912377850983956</v>
      </c>
    </row>
    <row r="15" spans="1:12" x14ac:dyDescent="0.3">
      <c r="A15" s="66" t="s">
        <v>139</v>
      </c>
      <c r="B15" s="67">
        <v>7530.56</v>
      </c>
      <c r="C15" s="67">
        <v>21942.26</v>
      </c>
      <c r="D15" s="67">
        <v>29472.82</v>
      </c>
      <c r="E15" s="58"/>
      <c r="F15" s="59">
        <v>25.550863473532566</v>
      </c>
      <c r="G15" s="59"/>
      <c r="H15" s="60">
        <v>1.4065619897855879</v>
      </c>
      <c r="I15" s="68"/>
      <c r="J15" s="62">
        <v>3.1724893821071438</v>
      </c>
      <c r="K15" s="62">
        <v>35.772910092197257</v>
      </c>
      <c r="L15" s="62">
        <v>25.63009377664109</v>
      </c>
    </row>
    <row r="16" spans="1:12" x14ac:dyDescent="0.3">
      <c r="A16" s="5"/>
      <c r="B16" s="5"/>
      <c r="C16" s="5"/>
      <c r="D16" s="5"/>
      <c r="E16" s="58"/>
      <c r="F16" s="59"/>
      <c r="G16" s="59"/>
      <c r="H16" s="60"/>
      <c r="I16" s="5"/>
      <c r="J16" s="62"/>
      <c r="K16" s="62"/>
      <c r="L16" s="62"/>
    </row>
    <row r="17" spans="1:12" x14ac:dyDescent="0.3">
      <c r="A17" s="57" t="s">
        <v>140</v>
      </c>
      <c r="B17" s="58">
        <v>99243.41</v>
      </c>
      <c r="C17" s="58">
        <v>484537.58</v>
      </c>
      <c r="D17" s="58">
        <v>583780.99</v>
      </c>
      <c r="E17" s="58"/>
      <c r="F17" s="59">
        <v>17.000109921359378</v>
      </c>
      <c r="G17" s="59"/>
      <c r="H17" s="60">
        <v>27.860386311639008</v>
      </c>
      <c r="I17" s="69"/>
      <c r="J17" s="62">
        <v>-5.4680617998933139</v>
      </c>
      <c r="K17" s="62">
        <v>8.6185509234662927</v>
      </c>
      <c r="L17" s="62">
        <v>5.9349435194846425</v>
      </c>
    </row>
    <row r="18" spans="1:12" x14ac:dyDescent="0.3">
      <c r="A18" s="57" t="s">
        <v>141</v>
      </c>
      <c r="B18" s="58">
        <v>80163.861099999995</v>
      </c>
      <c r="C18" s="58">
        <v>415130.70610000001</v>
      </c>
      <c r="D18" s="58">
        <v>495294.56719999999</v>
      </c>
      <c r="E18" s="58"/>
      <c r="F18" s="59">
        <v>16.185087907017124</v>
      </c>
      <c r="G18" s="59"/>
      <c r="H18" s="60">
        <v>23.637456883013691</v>
      </c>
      <c r="I18" s="69"/>
      <c r="J18" s="62">
        <v>-12.839788742348304</v>
      </c>
      <c r="K18" s="62">
        <v>6.8586013653001681</v>
      </c>
      <c r="L18" s="62">
        <v>3.0877904670325647</v>
      </c>
    </row>
    <row r="19" spans="1:12" x14ac:dyDescent="0.3">
      <c r="A19" s="63" t="s">
        <v>132</v>
      </c>
      <c r="B19" s="64"/>
      <c r="C19" s="64"/>
      <c r="D19" s="64"/>
      <c r="E19" s="58"/>
      <c r="F19" s="59"/>
      <c r="G19" s="59"/>
      <c r="H19" s="60"/>
      <c r="I19" s="65"/>
      <c r="J19" s="62"/>
      <c r="K19" s="62"/>
      <c r="L19" s="62"/>
    </row>
    <row r="20" spans="1:12" ht="14.5" x14ac:dyDescent="0.3">
      <c r="A20" s="66" t="s">
        <v>266</v>
      </c>
      <c r="B20" s="67">
        <v>7376.0311000000011</v>
      </c>
      <c r="C20" s="67">
        <v>31744.256099999999</v>
      </c>
      <c r="D20" s="67">
        <v>39120.287199999999</v>
      </c>
      <c r="E20" s="58"/>
      <c r="F20" s="59">
        <v>18.854746802574603</v>
      </c>
      <c r="G20" s="59"/>
      <c r="H20" s="60">
        <v>1.8669780837061289</v>
      </c>
      <c r="I20" s="68"/>
      <c r="J20" s="62">
        <v>-24.130517383254464</v>
      </c>
      <c r="K20" s="62">
        <v>16.058263015501602</v>
      </c>
      <c r="L20" s="62">
        <v>5.5194670119220985</v>
      </c>
    </row>
    <row r="21" spans="1:12" x14ac:dyDescent="0.3">
      <c r="A21" s="66" t="s">
        <v>142</v>
      </c>
      <c r="B21" s="67">
        <v>8350.5499999999993</v>
      </c>
      <c r="C21" s="67">
        <v>44746.369999999995</v>
      </c>
      <c r="D21" s="67">
        <v>53096.92</v>
      </c>
      <c r="E21" s="58"/>
      <c r="F21" s="59">
        <v>15.726995087474</v>
      </c>
      <c r="G21" s="59"/>
      <c r="H21" s="60">
        <v>2.5339994424247894</v>
      </c>
      <c r="I21" s="68"/>
      <c r="J21" s="62">
        <v>-22.823012939001856</v>
      </c>
      <c r="K21" s="62">
        <v>12.447842585379327</v>
      </c>
      <c r="L21" s="62">
        <v>4.9076719419911843</v>
      </c>
    </row>
    <row r="22" spans="1:12" x14ac:dyDescent="0.3">
      <c r="A22" s="66" t="s">
        <v>143</v>
      </c>
      <c r="B22" s="67">
        <v>4500.1100000000006</v>
      </c>
      <c r="C22" s="67">
        <v>31017.18</v>
      </c>
      <c r="D22" s="67">
        <v>35517.29</v>
      </c>
      <c r="E22" s="58"/>
      <c r="F22" s="59">
        <v>12.670195276722973</v>
      </c>
      <c r="G22" s="59"/>
      <c r="H22" s="60">
        <v>1.6950285074245275</v>
      </c>
      <c r="I22" s="68"/>
      <c r="J22" s="62">
        <v>-9.9077077077076954</v>
      </c>
      <c r="K22" s="62">
        <v>-2.5015559676861652</v>
      </c>
      <c r="L22" s="62">
        <v>-3.5066018256900651</v>
      </c>
    </row>
    <row r="23" spans="1:12" x14ac:dyDescent="0.3">
      <c r="A23" s="66" t="s">
        <v>144</v>
      </c>
      <c r="B23" s="67">
        <v>34876.800000000003</v>
      </c>
      <c r="C23" s="67">
        <v>211626.83000000002</v>
      </c>
      <c r="D23" s="67">
        <v>246503.63</v>
      </c>
      <c r="E23" s="58"/>
      <c r="F23" s="59">
        <v>14.148594890874428</v>
      </c>
      <c r="G23" s="59"/>
      <c r="H23" s="60">
        <v>11.764148673325808</v>
      </c>
      <c r="I23" s="68"/>
      <c r="J23" s="62">
        <v>-11.556524826292025</v>
      </c>
      <c r="K23" s="62">
        <v>4.1096604074323775</v>
      </c>
      <c r="L23" s="62">
        <v>1.5642853316962448</v>
      </c>
    </row>
    <row r="24" spans="1:12" x14ac:dyDescent="0.3">
      <c r="A24" s="66" t="s">
        <v>145</v>
      </c>
      <c r="B24" s="67">
        <v>24061.81</v>
      </c>
      <c r="C24" s="67">
        <v>93316.37</v>
      </c>
      <c r="D24" s="67">
        <v>117378.18</v>
      </c>
      <c r="E24" s="58"/>
      <c r="F24" s="59">
        <v>20.499389239124344</v>
      </c>
      <c r="G24" s="59"/>
      <c r="H24" s="60">
        <v>5.6017607551028679</v>
      </c>
      <c r="I24" s="68"/>
      <c r="J24" s="62">
        <v>-6.0048830032423091</v>
      </c>
      <c r="K24" s="62">
        <v>11.322839248434233</v>
      </c>
      <c r="L24" s="62">
        <v>7.2691365696739227</v>
      </c>
    </row>
    <row r="25" spans="1:12" x14ac:dyDescent="0.3">
      <c r="A25" s="66" t="s">
        <v>146</v>
      </c>
      <c r="B25" s="67">
        <v>998.56</v>
      </c>
      <c r="C25" s="67">
        <v>2679.7</v>
      </c>
      <c r="D25" s="67">
        <v>3678.2599999999998</v>
      </c>
      <c r="E25" s="58"/>
      <c r="F25" s="59">
        <v>27.147618711020971</v>
      </c>
      <c r="G25" s="59"/>
      <c r="H25" s="60">
        <v>0.17554142102957018</v>
      </c>
      <c r="I25" s="61"/>
      <c r="J25" s="62">
        <v>-28.826799714896655</v>
      </c>
      <c r="K25" s="62">
        <v>10.275720164609046</v>
      </c>
      <c r="L25" s="62">
        <v>-4.0370466997130245</v>
      </c>
    </row>
    <row r="26" spans="1:12" x14ac:dyDescent="0.3">
      <c r="A26" s="5"/>
      <c r="C26" s="5"/>
      <c r="D26" s="5"/>
      <c r="E26" s="58"/>
      <c r="F26" s="59"/>
      <c r="G26" s="59"/>
      <c r="H26" s="60"/>
      <c r="I26" s="5"/>
      <c r="J26" s="62"/>
      <c r="K26" s="62"/>
      <c r="L26" s="62"/>
    </row>
    <row r="27" spans="1:12" x14ac:dyDescent="0.3">
      <c r="A27" s="57" t="s">
        <v>147</v>
      </c>
      <c r="B27" s="58">
        <v>15124.004499999999</v>
      </c>
      <c r="C27" s="58">
        <v>47809.279999999999</v>
      </c>
      <c r="D27" s="70">
        <v>62933.284499999994</v>
      </c>
      <c r="E27" s="58"/>
      <c r="F27" s="59">
        <v>24.031805459001589</v>
      </c>
      <c r="G27" s="59"/>
      <c r="H27" s="60">
        <v>3.0034304783207881</v>
      </c>
      <c r="I27" s="61"/>
      <c r="J27" s="62">
        <v>0.42499667994687318</v>
      </c>
      <c r="K27" s="62">
        <v>10.075933046301197</v>
      </c>
      <c r="L27" s="62">
        <v>7.5911382558596658</v>
      </c>
    </row>
    <row r="28" spans="1:12" x14ac:dyDescent="0.3">
      <c r="A28" s="57" t="s">
        <v>87</v>
      </c>
      <c r="B28" s="58">
        <v>347178.3406</v>
      </c>
      <c r="C28" s="58">
        <v>1748201.7574</v>
      </c>
      <c r="D28" s="58">
        <v>2095380.0979999998</v>
      </c>
      <c r="E28" s="58"/>
      <c r="F28" s="59">
        <v>16.568752415438855</v>
      </c>
      <c r="G28" s="59"/>
      <c r="H28" s="60">
        <v>100</v>
      </c>
      <c r="I28" s="69"/>
      <c r="J28" s="62">
        <v>-9.3839076973672206</v>
      </c>
      <c r="K28" s="62">
        <v>8.5768115515376007</v>
      </c>
      <c r="L28" s="62">
        <v>5.1244833404156038</v>
      </c>
    </row>
    <row r="29" spans="1:12" x14ac:dyDescent="0.3">
      <c r="A29" s="177"/>
      <c r="B29" s="196"/>
      <c r="C29" s="196"/>
      <c r="D29" s="196"/>
      <c r="E29" s="196"/>
      <c r="F29" s="196"/>
      <c r="G29" s="196"/>
      <c r="H29" s="196"/>
      <c r="I29" s="197"/>
      <c r="J29" s="198"/>
      <c r="K29" s="198"/>
      <c r="L29" s="198"/>
    </row>
    <row r="30" spans="1:12" x14ac:dyDescent="0.3">
      <c r="A30" s="71"/>
      <c r="B30" s="72"/>
      <c r="C30" s="72"/>
      <c r="D30" s="73"/>
      <c r="E30" s="72"/>
      <c r="F30" s="72"/>
      <c r="G30" s="72"/>
      <c r="H30" s="72"/>
      <c r="I30" s="72"/>
      <c r="J30" s="5"/>
      <c r="K30" s="5"/>
      <c r="L30" s="5"/>
    </row>
    <row r="31" spans="1:12" ht="14.5" x14ac:dyDescent="0.3">
      <c r="A31" s="71" t="s">
        <v>267</v>
      </c>
      <c r="B31" s="72"/>
      <c r="C31" s="72"/>
      <c r="D31" s="74"/>
      <c r="E31" s="74"/>
      <c r="F31" s="74"/>
      <c r="G31" s="74"/>
      <c r="H31" s="74"/>
      <c r="I31" s="74"/>
      <c r="J31" s="5"/>
      <c r="K31" s="5"/>
      <c r="L31" s="5"/>
    </row>
    <row r="32" spans="1:12" x14ac:dyDescent="0.3">
      <c r="A32" s="71"/>
      <c r="B32" s="72"/>
      <c r="C32" s="72"/>
      <c r="D32" s="74"/>
      <c r="E32" s="74"/>
      <c r="F32" s="74"/>
      <c r="G32" s="74"/>
      <c r="H32" s="74"/>
      <c r="I32" s="74"/>
      <c r="J32" s="5"/>
      <c r="K32" s="5"/>
      <c r="L32" s="5"/>
    </row>
    <row r="33" spans="1:12" x14ac:dyDescent="0.3">
      <c r="A33" s="75" t="s">
        <v>148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</row>
  </sheetData>
  <mergeCells count="5">
    <mergeCell ref="A3:A5"/>
    <mergeCell ref="B3:F3"/>
    <mergeCell ref="J3:L3"/>
    <mergeCell ref="B5:D5"/>
    <mergeCell ref="J5:L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17</vt:i4>
      </vt:variant>
      <vt:variant>
        <vt:lpstr>Intervalli denominati</vt:lpstr>
      </vt:variant>
      <vt:variant>
        <vt:i4>7</vt:i4>
      </vt:variant>
    </vt:vector>
  </HeadingPairs>
  <TitlesOfParts>
    <vt:vector size="24" baseType="lpstr">
      <vt:lpstr>f1</vt:lpstr>
      <vt:lpstr>f2</vt:lpstr>
      <vt:lpstr>f3</vt:lpstr>
      <vt:lpstr>f4</vt:lpstr>
      <vt:lpstr>f5</vt:lpstr>
      <vt:lpstr>f6</vt:lpstr>
      <vt:lpstr>t1</vt:lpstr>
      <vt:lpstr>t2</vt:lpstr>
      <vt:lpstr>t3</vt:lpstr>
      <vt:lpstr>t4</vt:lpstr>
      <vt:lpstr>f7</vt:lpstr>
      <vt:lpstr>f8</vt:lpstr>
      <vt:lpstr>t5</vt:lpstr>
      <vt:lpstr>t6</vt:lpstr>
      <vt:lpstr>f9</vt:lpstr>
      <vt:lpstr>f10</vt:lpstr>
      <vt:lpstr>f11</vt:lpstr>
      <vt:lpstr>'f10'!Area_stampa</vt:lpstr>
      <vt:lpstr>'f11'!Area_stampa</vt:lpstr>
      <vt:lpstr>'f7'!Area_stampa</vt:lpstr>
      <vt:lpstr>'f8'!Area_stampa</vt:lpstr>
      <vt:lpstr>'f9'!Area_stampa</vt:lpstr>
      <vt:lpstr>'t5'!Area_stampa</vt:lpstr>
      <vt:lpstr>'t6'!Area_stampa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iacobini</dc:creator>
  <cp:keywords/>
  <dc:description/>
  <cp:lastModifiedBy>marco amato</cp:lastModifiedBy>
  <cp:revision/>
  <dcterms:created xsi:type="dcterms:W3CDTF">2019-11-28T10:03:50Z</dcterms:created>
  <dcterms:modified xsi:type="dcterms:W3CDTF">2021-12-14T16:22:56Z</dcterms:modified>
  <cp:category/>
  <cp:contentStatus/>
</cp:coreProperties>
</file>